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зима 2016" sheetId="1" r:id="rId1"/>
  </sheets>
  <definedNames>
    <definedName name="_xlnm.Print_Area" localSheetId="0">'зима 2016'!$A$1:$Q$132</definedName>
  </definedNames>
  <calcPr fullCalcOnLoad="1"/>
</workbook>
</file>

<file path=xl/sharedStrings.xml><?xml version="1.0" encoding="utf-8"?>
<sst xmlns="http://schemas.openxmlformats.org/spreadsheetml/2006/main" count="144" uniqueCount="70">
  <si>
    <t>ТАБЛИЦА</t>
  </si>
  <si>
    <t>РП-1</t>
  </si>
  <si>
    <t>РП-2</t>
  </si>
  <si>
    <t>РП-3</t>
  </si>
  <si>
    <t>РП-4</t>
  </si>
  <si>
    <t>РП-7</t>
  </si>
  <si>
    <t>1 СШ</t>
  </si>
  <si>
    <t>2 СШ</t>
  </si>
  <si>
    <t>ф.5</t>
  </si>
  <si>
    <t>ф.32</t>
  </si>
  <si>
    <t>ф.39</t>
  </si>
  <si>
    <t>ф.34</t>
  </si>
  <si>
    <t>ф.33</t>
  </si>
  <si>
    <t>ф.38</t>
  </si>
  <si>
    <t>ф.35</t>
  </si>
  <si>
    <t>ф.40</t>
  </si>
  <si>
    <t>ф.11</t>
  </si>
  <si>
    <t>ф.28</t>
  </si>
  <si>
    <t>Спутник</t>
  </si>
  <si>
    <t>1=00</t>
  </si>
  <si>
    <t>2=00</t>
  </si>
  <si>
    <t>3=00</t>
  </si>
  <si>
    <t>4=00</t>
  </si>
  <si>
    <t>5=00</t>
  </si>
  <si>
    <t>6=00</t>
  </si>
  <si>
    <t>7=00</t>
  </si>
  <si>
    <t>8=00</t>
  </si>
  <si>
    <t>9=00</t>
  </si>
  <si>
    <t>10=00</t>
  </si>
  <si>
    <t>11=00</t>
  </si>
  <si>
    <t>12=00</t>
  </si>
  <si>
    <t>13=00</t>
  </si>
  <si>
    <t>14=00</t>
  </si>
  <si>
    <t>15=00</t>
  </si>
  <si>
    <t>16=00</t>
  </si>
  <si>
    <t>17=00</t>
  </si>
  <si>
    <t>18=00</t>
  </si>
  <si>
    <t>19=00</t>
  </si>
  <si>
    <t>20=00</t>
  </si>
  <si>
    <t>21=00</t>
  </si>
  <si>
    <t>22=00</t>
  </si>
  <si>
    <t>23=00</t>
  </si>
  <si>
    <t>24=00</t>
  </si>
  <si>
    <t>РП-5</t>
  </si>
  <si>
    <t>РП-8</t>
  </si>
  <si>
    <t>1СШ</t>
  </si>
  <si>
    <t>2СШ</t>
  </si>
  <si>
    <t>РП-2 ДСК</t>
  </si>
  <si>
    <t>ф.113</t>
  </si>
  <si>
    <t>ф.230</t>
  </si>
  <si>
    <t>ф.102</t>
  </si>
  <si>
    <t>ф.238</t>
  </si>
  <si>
    <t>Новая</t>
  </si>
  <si>
    <t>ф.22</t>
  </si>
  <si>
    <t>по фидерам г. Новочебоксарска (в амперах)</t>
  </si>
  <si>
    <t>РП-10</t>
  </si>
  <si>
    <t>ф.117</t>
  </si>
  <si>
    <t>ф.234</t>
  </si>
  <si>
    <r>
      <rPr>
        <b/>
        <sz val="10"/>
        <rFont val="Arial"/>
        <family val="2"/>
      </rPr>
      <t>Примечание:</t>
    </r>
    <r>
      <rPr>
        <sz val="10"/>
        <rFont val="Arial"/>
        <family val="2"/>
      </rPr>
      <t xml:space="preserve">     замер производился при нормальной схеме, за исключением:</t>
    </r>
  </si>
  <si>
    <t xml:space="preserve">распределения суммарных зимних нагрузок 21.12.2016г. в распределительных пунктах ОСП "НГЭС" </t>
  </si>
  <si>
    <t xml:space="preserve">   - линия с ТП-80,81,82 запитана от РП-2 яч.13 (ПС Спутник ф.34);  </t>
  </si>
  <si>
    <t>Съем показаний в РП-6  и РП-10 производился вручную.</t>
  </si>
  <si>
    <t xml:space="preserve">   - в РП-5 нагрузка переведена на один фидер №113 (реконструкция секции 1 );</t>
  </si>
  <si>
    <t xml:space="preserve">   - линия с ТП-75,77,78,79 запитана от РП-8 яч.9 (ПС Новая ф.102);</t>
  </si>
  <si>
    <t>Сведения</t>
  </si>
  <si>
    <t>о контрольных замерах уровней напряжения на секциях распределительных пунктов ОСП "НГЭС" МУП "КС г.Новочебоксарска" за 21.12.2016</t>
  </si>
  <si>
    <t>секц.1</t>
  </si>
  <si>
    <t>секц.2</t>
  </si>
  <si>
    <t>Информация</t>
  </si>
  <si>
    <t xml:space="preserve"> подлежащая предоставлению в соответствии с требованиями Стандартов раскрытия информации субъектами оптового и розничных рынков электрической энергии, утвержденных постановлением Правительства РФ №24 от 21.01.2004 (с изменениями и дополнениями), о результатах контрольных замеров электрических параметров режимов работы объектов ОСП «НГЭС» МУП «КС г.Новочебоксарска», то есть замеров потокораспределения, нагрузок и уровней напряжения.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</si>
</sst>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6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18" borderId="14" xfId="0" applyFont="1" applyFill="1" applyBorder="1" applyAlignment="1">
      <alignment horizontal="center"/>
    </xf>
    <xf numFmtId="0" fontId="1" fillId="18" borderId="1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18" borderId="1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18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0" fontId="1" fillId="12" borderId="31" xfId="0" applyFont="1" applyFill="1" applyBorder="1" applyAlignment="1">
      <alignment horizontal="center"/>
    </xf>
    <xf numFmtId="0" fontId="1" fillId="12" borderId="2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94" fontId="0" fillId="0" borderId="36" xfId="0" applyNumberFormat="1" applyFill="1" applyBorder="1" applyAlignment="1">
      <alignment horizontal="center"/>
    </xf>
    <xf numFmtId="194" fontId="0" fillId="0" borderId="37" xfId="0" applyNumberFormat="1" applyFill="1" applyBorder="1" applyAlignment="1">
      <alignment horizontal="center"/>
    </xf>
    <xf numFmtId="194" fontId="0" fillId="0" borderId="38" xfId="0" applyNumberFormat="1" applyFill="1" applyBorder="1" applyAlignment="1">
      <alignment horizontal="center"/>
    </xf>
    <xf numFmtId="194" fontId="0" fillId="0" borderId="39" xfId="0" applyNumberFormat="1" applyFill="1" applyBorder="1" applyAlignment="1">
      <alignment horizontal="center"/>
    </xf>
    <xf numFmtId="194" fontId="0" fillId="0" borderId="36" xfId="0" applyNumberFormat="1" applyBorder="1" applyAlignment="1">
      <alignment horizontal="center"/>
    </xf>
    <xf numFmtId="194" fontId="0" fillId="0" borderId="40" xfId="0" applyNumberFormat="1" applyBorder="1" applyAlignment="1">
      <alignment horizontal="center"/>
    </xf>
    <xf numFmtId="194" fontId="0" fillId="0" borderId="39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194" fontId="0" fillId="0" borderId="41" xfId="0" applyNumberFormat="1" applyFill="1" applyBorder="1" applyAlignment="1">
      <alignment horizontal="center"/>
    </xf>
    <xf numFmtId="194" fontId="0" fillId="0" borderId="42" xfId="0" applyNumberFormat="1" applyFill="1" applyBorder="1" applyAlignment="1">
      <alignment horizontal="center"/>
    </xf>
    <xf numFmtId="194" fontId="0" fillId="0" borderId="43" xfId="0" applyNumberFormat="1" applyFill="1" applyBorder="1" applyAlignment="1">
      <alignment horizontal="center"/>
    </xf>
    <xf numFmtId="194" fontId="0" fillId="0" borderId="41" xfId="0" applyNumberFormat="1" applyBorder="1" applyAlignment="1">
      <alignment horizontal="center"/>
    </xf>
    <xf numFmtId="194" fontId="0" fillId="0" borderId="42" xfId="0" applyNumberFormat="1" applyBorder="1" applyAlignment="1">
      <alignment horizontal="center"/>
    </xf>
    <xf numFmtId="194" fontId="0" fillId="0" borderId="43" xfId="0" applyNumberFormat="1" applyBorder="1" applyAlignment="1">
      <alignment horizontal="center"/>
    </xf>
    <xf numFmtId="0" fontId="46" fillId="0" borderId="28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194" fontId="0" fillId="0" borderId="44" xfId="0" applyNumberFormat="1" applyFill="1" applyBorder="1" applyAlignment="1">
      <alignment horizontal="center"/>
    </xf>
    <xf numFmtId="194" fontId="0" fillId="0" borderId="45" xfId="0" applyNumberFormat="1" applyFill="1" applyBorder="1" applyAlignment="1">
      <alignment horizontal="center"/>
    </xf>
    <xf numFmtId="194" fontId="0" fillId="0" borderId="46" xfId="0" applyNumberFormat="1" applyFill="1" applyBorder="1" applyAlignment="1">
      <alignment horizontal="center"/>
    </xf>
    <xf numFmtId="194" fontId="0" fillId="0" borderId="47" xfId="0" applyNumberFormat="1" applyFill="1" applyBorder="1" applyAlignment="1">
      <alignment horizontal="center"/>
    </xf>
    <xf numFmtId="194" fontId="0" fillId="0" borderId="44" xfId="0" applyNumberFormat="1" applyBorder="1" applyAlignment="1">
      <alignment horizontal="center"/>
    </xf>
    <xf numFmtId="194" fontId="0" fillId="0" borderId="45" xfId="0" applyNumberFormat="1" applyBorder="1" applyAlignment="1">
      <alignment horizontal="center"/>
    </xf>
    <xf numFmtId="194" fontId="0" fillId="0" borderId="47" xfId="0" applyNumberFormat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194" fontId="0" fillId="0" borderId="41" xfId="0" applyNumberFormat="1" applyFont="1" applyFill="1" applyBorder="1" applyAlignment="1">
      <alignment horizontal="center"/>
    </xf>
    <xf numFmtId="194" fontId="0" fillId="0" borderId="48" xfId="0" applyNumberFormat="1" applyFill="1" applyBorder="1" applyAlignment="1">
      <alignment horizontal="center"/>
    </xf>
    <xf numFmtId="194" fontId="0" fillId="0" borderId="49" xfId="0" applyNumberFormat="1" applyFill="1" applyBorder="1" applyAlignment="1">
      <alignment horizontal="center"/>
    </xf>
    <xf numFmtId="194" fontId="0" fillId="0" borderId="50" xfId="0" applyNumberFormat="1" applyFill="1" applyBorder="1" applyAlignment="1">
      <alignment horizontal="center"/>
    </xf>
    <xf numFmtId="194" fontId="0" fillId="0" borderId="51" xfId="0" applyNumberFormat="1" applyFill="1" applyBorder="1" applyAlignment="1">
      <alignment horizontal="center"/>
    </xf>
    <xf numFmtId="194" fontId="0" fillId="0" borderId="52" xfId="0" applyNumberForma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94" fontId="0" fillId="0" borderId="53" xfId="0" applyNumberForma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tabSelected="1" view="pageBreakPreview" zoomScale="75" zoomScaleSheetLayoutView="75" workbookViewId="0" topLeftCell="A1">
      <selection activeCell="A2" sqref="A2:Q2"/>
    </sheetView>
  </sheetViews>
  <sheetFormatPr defaultColWidth="9.140625" defaultRowHeight="12.75"/>
  <cols>
    <col min="1" max="1" width="11.28125" style="0" bestFit="1" customWidth="1"/>
    <col min="2" max="10" width="8.7109375" style="0" customWidth="1"/>
    <col min="11" max="11" width="9.7109375" style="0" customWidth="1"/>
    <col min="12" max="16" width="8.7109375" style="0" customWidth="1"/>
  </cols>
  <sheetData>
    <row r="1" spans="1:17" ht="15">
      <c r="A1" s="112" t="s">
        <v>68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63" customHeight="1">
      <c r="A2" s="111" t="s">
        <v>69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1:13" ht="12.75">
      <c r="K3" s="107"/>
      <c r="L3" s="107"/>
      <c r="M3" s="107"/>
    </row>
    <row r="4" spans="11:13" ht="12.75">
      <c r="K4" s="1"/>
      <c r="L4" s="1"/>
      <c r="M4" s="1"/>
    </row>
    <row r="5" spans="11:17" ht="12.75">
      <c r="K5" s="1"/>
      <c r="P5" s="114"/>
      <c r="Q5" s="114"/>
    </row>
    <row r="6" spans="1:17" ht="12.75">
      <c r="A6" s="113" t="s"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17" ht="12.75">
      <c r="A7" s="113" t="s">
        <v>59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17" ht="12.75">
      <c r="A8" s="113" t="s">
        <v>54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2:12" ht="13.5" thickBot="1">
      <c r="B9" s="1"/>
      <c r="C9" s="1"/>
      <c r="D9" s="1"/>
      <c r="E9" s="1"/>
      <c r="F9" s="7"/>
      <c r="G9" s="1"/>
      <c r="H9" s="1"/>
      <c r="I9" s="1"/>
      <c r="J9" s="1"/>
      <c r="K9" s="1"/>
      <c r="L9" s="1"/>
    </row>
    <row r="10" spans="1:14" ht="13.5" thickBot="1">
      <c r="A10" s="108">
        <v>42725</v>
      </c>
      <c r="B10" s="103" t="s">
        <v>1</v>
      </c>
      <c r="C10" s="104"/>
      <c r="D10" s="103" t="s">
        <v>2</v>
      </c>
      <c r="E10" s="104"/>
      <c r="F10" s="103" t="s">
        <v>3</v>
      </c>
      <c r="G10" s="104"/>
      <c r="H10" s="103" t="s">
        <v>4</v>
      </c>
      <c r="I10" s="104"/>
      <c r="J10" s="103" t="s">
        <v>5</v>
      </c>
      <c r="K10" s="104"/>
      <c r="L10" s="2" t="s">
        <v>6</v>
      </c>
      <c r="M10" s="2" t="s">
        <v>7</v>
      </c>
      <c r="N10" s="3"/>
    </row>
    <row r="11" spans="1:14" ht="13.5" thickBot="1">
      <c r="A11" s="109"/>
      <c r="B11" s="4" t="s">
        <v>8</v>
      </c>
      <c r="C11" s="34" t="s">
        <v>9</v>
      </c>
      <c r="D11" s="4" t="s">
        <v>10</v>
      </c>
      <c r="E11" s="4" t="s">
        <v>11</v>
      </c>
      <c r="F11" s="20" t="s">
        <v>12</v>
      </c>
      <c r="G11" s="4" t="s">
        <v>13</v>
      </c>
      <c r="H11" s="8" t="s">
        <v>14</v>
      </c>
      <c r="I11" s="4" t="s">
        <v>15</v>
      </c>
      <c r="J11" s="4" t="s">
        <v>16</v>
      </c>
      <c r="K11" s="4" t="s">
        <v>17</v>
      </c>
      <c r="L11" s="25" t="s">
        <v>18</v>
      </c>
      <c r="M11" s="25" t="s">
        <v>18</v>
      </c>
      <c r="N11" s="17" t="s">
        <v>18</v>
      </c>
    </row>
    <row r="12" spans="1:14" ht="12.75">
      <c r="A12" s="36" t="s">
        <v>19</v>
      </c>
      <c r="B12" s="16">
        <v>51</v>
      </c>
      <c r="C12" s="10">
        <v>57.3</v>
      </c>
      <c r="D12" s="16">
        <v>68.1</v>
      </c>
      <c r="E12" s="16">
        <v>66.3</v>
      </c>
      <c r="F12" s="44">
        <v>72.7</v>
      </c>
      <c r="G12" s="16">
        <v>76.2</v>
      </c>
      <c r="H12" s="45">
        <v>57.5</v>
      </c>
      <c r="I12" s="35">
        <v>59.1</v>
      </c>
      <c r="J12" s="32">
        <v>21.8</v>
      </c>
      <c r="K12" s="16">
        <v>36.3</v>
      </c>
      <c r="L12" s="16">
        <f>B12+D12+F12+H12+J12</f>
        <v>271.1</v>
      </c>
      <c r="M12" s="40">
        <f>C12+E12+G12+I12+K12</f>
        <v>295.20000000000005</v>
      </c>
      <c r="N12" s="16">
        <f>L12+M12</f>
        <v>566.3000000000001</v>
      </c>
    </row>
    <row r="13" spans="1:14" ht="12.75">
      <c r="A13" s="36" t="s">
        <v>20</v>
      </c>
      <c r="B13" s="9">
        <v>47.9</v>
      </c>
      <c r="C13" s="9">
        <v>55.4</v>
      </c>
      <c r="D13" s="9">
        <v>63.1</v>
      </c>
      <c r="E13" s="9">
        <v>64.1</v>
      </c>
      <c r="F13" s="46">
        <v>68</v>
      </c>
      <c r="G13" s="9">
        <v>70.8</v>
      </c>
      <c r="H13" s="41">
        <v>52</v>
      </c>
      <c r="I13" s="9">
        <v>55.4</v>
      </c>
      <c r="J13" s="38">
        <v>20.6</v>
      </c>
      <c r="K13" s="9">
        <v>35.2</v>
      </c>
      <c r="L13" s="9">
        <f aca="true" t="shared" si="0" ref="L13:M35">B13+D13+F13+H13+J13</f>
        <v>251.6</v>
      </c>
      <c r="M13" s="41">
        <f t="shared" si="0"/>
        <v>280.90000000000003</v>
      </c>
      <c r="N13" s="10">
        <f aca="true" t="shared" si="1" ref="N13:N35">L13+M13</f>
        <v>532.5</v>
      </c>
    </row>
    <row r="14" spans="1:14" ht="12.75">
      <c r="A14" s="36" t="s">
        <v>21</v>
      </c>
      <c r="B14" s="9">
        <v>47.9</v>
      </c>
      <c r="C14" s="9">
        <v>54.2</v>
      </c>
      <c r="D14" s="9">
        <v>58</v>
      </c>
      <c r="E14" s="9">
        <v>64.9</v>
      </c>
      <c r="F14" s="46">
        <v>66.2</v>
      </c>
      <c r="G14" s="9">
        <v>69.8</v>
      </c>
      <c r="H14" s="41">
        <v>52.9</v>
      </c>
      <c r="I14" s="9">
        <v>55</v>
      </c>
      <c r="J14" s="38">
        <v>20.3</v>
      </c>
      <c r="K14" s="9">
        <v>41.4</v>
      </c>
      <c r="L14" s="9">
        <f t="shared" si="0"/>
        <v>245.30000000000004</v>
      </c>
      <c r="M14" s="41">
        <f t="shared" si="0"/>
        <v>285.3</v>
      </c>
      <c r="N14" s="10">
        <f t="shared" si="1"/>
        <v>530.6</v>
      </c>
    </row>
    <row r="15" spans="1:14" ht="12.75">
      <c r="A15" s="36" t="s">
        <v>22</v>
      </c>
      <c r="B15" s="9">
        <v>48.4</v>
      </c>
      <c r="C15" s="9">
        <v>51.3</v>
      </c>
      <c r="D15" s="9">
        <v>59.9</v>
      </c>
      <c r="E15" s="9">
        <v>63.8</v>
      </c>
      <c r="F15" s="46">
        <v>65.8</v>
      </c>
      <c r="G15" s="9">
        <v>67.9</v>
      </c>
      <c r="H15" s="41">
        <v>52.6</v>
      </c>
      <c r="I15" s="9">
        <v>57.3</v>
      </c>
      <c r="J15" s="38">
        <v>21</v>
      </c>
      <c r="K15" s="9">
        <v>38.3</v>
      </c>
      <c r="L15" s="9">
        <f t="shared" si="0"/>
        <v>247.7</v>
      </c>
      <c r="M15" s="41">
        <f t="shared" si="0"/>
        <v>278.6</v>
      </c>
      <c r="N15" s="10">
        <f t="shared" si="1"/>
        <v>526.3</v>
      </c>
    </row>
    <row r="16" spans="1:14" ht="12.75">
      <c r="A16" s="36" t="s">
        <v>23</v>
      </c>
      <c r="B16" s="9">
        <v>60.6</v>
      </c>
      <c r="C16" s="9">
        <v>59.7</v>
      </c>
      <c r="D16" s="9">
        <v>67.9</v>
      </c>
      <c r="E16" s="9">
        <v>72.5</v>
      </c>
      <c r="F16" s="46">
        <v>71.2</v>
      </c>
      <c r="G16" s="9">
        <v>71</v>
      </c>
      <c r="H16" s="41">
        <v>54.4</v>
      </c>
      <c r="I16" s="9">
        <v>64.5</v>
      </c>
      <c r="J16" s="38">
        <v>20.4</v>
      </c>
      <c r="K16" s="9">
        <v>36</v>
      </c>
      <c r="L16" s="9">
        <f t="shared" si="0"/>
        <v>274.5</v>
      </c>
      <c r="M16" s="41">
        <f t="shared" si="0"/>
        <v>303.7</v>
      </c>
      <c r="N16" s="10">
        <f t="shared" si="1"/>
        <v>578.2</v>
      </c>
    </row>
    <row r="17" spans="1:14" ht="12.75">
      <c r="A17" s="36" t="s">
        <v>24</v>
      </c>
      <c r="B17" s="9">
        <v>90.9</v>
      </c>
      <c r="C17" s="9">
        <v>71.6</v>
      </c>
      <c r="D17" s="9">
        <v>77.9</v>
      </c>
      <c r="E17" s="9">
        <v>93.9</v>
      </c>
      <c r="F17" s="46">
        <v>89.6</v>
      </c>
      <c r="G17" s="9">
        <v>90.1</v>
      </c>
      <c r="H17" s="41">
        <v>69.2</v>
      </c>
      <c r="I17" s="9">
        <v>73.4</v>
      </c>
      <c r="J17" s="38">
        <v>21.4</v>
      </c>
      <c r="K17" s="9">
        <v>37.7</v>
      </c>
      <c r="L17" s="9">
        <f t="shared" si="0"/>
        <v>348.99999999999994</v>
      </c>
      <c r="M17" s="41">
        <f t="shared" si="0"/>
        <v>366.7</v>
      </c>
      <c r="N17" s="10">
        <f t="shared" si="1"/>
        <v>715.6999999999999</v>
      </c>
    </row>
    <row r="18" spans="1:14" ht="12.75">
      <c r="A18" s="36" t="s">
        <v>25</v>
      </c>
      <c r="B18" s="9">
        <v>89.9</v>
      </c>
      <c r="C18" s="47">
        <v>73.2</v>
      </c>
      <c r="D18" s="9">
        <v>89.5</v>
      </c>
      <c r="E18" s="9">
        <v>103.9</v>
      </c>
      <c r="F18" s="46">
        <v>103</v>
      </c>
      <c r="G18" s="9">
        <v>112</v>
      </c>
      <c r="H18" s="41">
        <v>83</v>
      </c>
      <c r="I18" s="9">
        <v>83.1</v>
      </c>
      <c r="J18" s="38">
        <v>25.9</v>
      </c>
      <c r="K18" s="9">
        <v>44.8</v>
      </c>
      <c r="L18" s="9">
        <f t="shared" si="0"/>
        <v>391.29999999999995</v>
      </c>
      <c r="M18" s="41">
        <f t="shared" si="0"/>
        <v>417.00000000000006</v>
      </c>
      <c r="N18" s="10">
        <f t="shared" si="1"/>
        <v>808.3</v>
      </c>
    </row>
    <row r="19" spans="1:14" ht="12.75">
      <c r="A19" s="36" t="s">
        <v>26</v>
      </c>
      <c r="B19" s="9">
        <v>105.7</v>
      </c>
      <c r="C19" s="9">
        <v>73.5</v>
      </c>
      <c r="D19" s="9">
        <v>90.7</v>
      </c>
      <c r="E19" s="9">
        <v>113.7</v>
      </c>
      <c r="F19" s="46">
        <v>104.5</v>
      </c>
      <c r="G19" s="9">
        <v>112.7</v>
      </c>
      <c r="H19" s="41">
        <v>86.4</v>
      </c>
      <c r="I19" s="9">
        <v>82.1</v>
      </c>
      <c r="J19" s="38">
        <v>25.3</v>
      </c>
      <c r="K19" s="9">
        <v>75</v>
      </c>
      <c r="L19" s="9">
        <f t="shared" si="0"/>
        <v>412.59999999999997</v>
      </c>
      <c r="M19" s="41">
        <f t="shared" si="0"/>
        <v>457</v>
      </c>
      <c r="N19" s="10">
        <f t="shared" si="1"/>
        <v>869.5999999999999</v>
      </c>
    </row>
    <row r="20" spans="1:14" ht="12.75">
      <c r="A20" s="36" t="s">
        <v>27</v>
      </c>
      <c r="B20" s="9">
        <v>95.6</v>
      </c>
      <c r="C20" s="9">
        <v>78.6</v>
      </c>
      <c r="D20" s="9">
        <v>98</v>
      </c>
      <c r="E20" s="9">
        <v>122</v>
      </c>
      <c r="F20" s="46">
        <v>108.4</v>
      </c>
      <c r="G20" s="9">
        <v>121.1</v>
      </c>
      <c r="H20" s="41">
        <v>95.9</v>
      </c>
      <c r="I20" s="9">
        <v>84.4</v>
      </c>
      <c r="J20" s="38">
        <v>27.5</v>
      </c>
      <c r="K20" s="48">
        <v>111</v>
      </c>
      <c r="L20" s="9">
        <f t="shared" si="0"/>
        <v>425.4</v>
      </c>
      <c r="M20" s="41">
        <f t="shared" si="0"/>
        <v>517.1</v>
      </c>
      <c r="N20" s="10">
        <f t="shared" si="1"/>
        <v>942.5</v>
      </c>
    </row>
    <row r="21" spans="1:14" ht="12.75">
      <c r="A21" s="36" t="s">
        <v>28</v>
      </c>
      <c r="B21" s="9">
        <v>109.4</v>
      </c>
      <c r="C21" s="9">
        <v>84</v>
      </c>
      <c r="D21" s="9">
        <v>96.7</v>
      </c>
      <c r="E21" s="9">
        <v>124.7</v>
      </c>
      <c r="F21" s="46">
        <v>106.3</v>
      </c>
      <c r="G21" s="9">
        <v>117.8</v>
      </c>
      <c r="H21" s="41">
        <v>99</v>
      </c>
      <c r="I21" s="9">
        <v>89.5</v>
      </c>
      <c r="J21" s="38">
        <v>27.8</v>
      </c>
      <c r="K21" s="9">
        <v>108.7</v>
      </c>
      <c r="L21" s="9">
        <f t="shared" si="0"/>
        <v>439.20000000000005</v>
      </c>
      <c r="M21" s="41">
        <f t="shared" si="0"/>
        <v>524.7</v>
      </c>
      <c r="N21" s="10">
        <f t="shared" si="1"/>
        <v>963.9000000000001</v>
      </c>
    </row>
    <row r="22" spans="1:14" ht="12.75">
      <c r="A22" s="36" t="s">
        <v>29</v>
      </c>
      <c r="B22" s="9">
        <v>99.8</v>
      </c>
      <c r="C22" s="9">
        <v>83.8</v>
      </c>
      <c r="D22" s="9">
        <v>96.9</v>
      </c>
      <c r="E22" s="9">
        <v>117.7</v>
      </c>
      <c r="F22" s="46">
        <v>110.7</v>
      </c>
      <c r="G22" s="9">
        <v>120.6</v>
      </c>
      <c r="H22" s="41">
        <v>98.2</v>
      </c>
      <c r="I22" s="9">
        <v>86.2</v>
      </c>
      <c r="J22" s="38">
        <v>26</v>
      </c>
      <c r="K22" s="9">
        <v>107</v>
      </c>
      <c r="L22" s="9">
        <f t="shared" si="0"/>
        <v>431.59999999999997</v>
      </c>
      <c r="M22" s="41">
        <f t="shared" si="0"/>
        <v>515.3</v>
      </c>
      <c r="N22" s="10">
        <f t="shared" si="1"/>
        <v>946.8999999999999</v>
      </c>
    </row>
    <row r="23" spans="1:14" ht="12.75">
      <c r="A23" s="36" t="s">
        <v>30</v>
      </c>
      <c r="B23" s="9">
        <v>102.6</v>
      </c>
      <c r="C23" s="9">
        <v>78.6</v>
      </c>
      <c r="D23" s="9">
        <v>96.7</v>
      </c>
      <c r="E23" s="9">
        <v>113.4</v>
      </c>
      <c r="F23" s="46">
        <v>106.2</v>
      </c>
      <c r="G23" s="9">
        <v>125.2</v>
      </c>
      <c r="H23" s="41">
        <v>90.6</v>
      </c>
      <c r="I23" s="9">
        <v>83.2</v>
      </c>
      <c r="J23" s="38">
        <v>24</v>
      </c>
      <c r="K23" s="9">
        <v>89.3</v>
      </c>
      <c r="L23" s="9">
        <f t="shared" si="0"/>
        <v>420.1</v>
      </c>
      <c r="M23" s="41">
        <f t="shared" si="0"/>
        <v>489.7</v>
      </c>
      <c r="N23" s="10">
        <f t="shared" si="1"/>
        <v>909.8</v>
      </c>
    </row>
    <row r="24" spans="1:14" ht="12.75">
      <c r="A24" s="36" t="s">
        <v>31</v>
      </c>
      <c r="B24" s="9">
        <v>92</v>
      </c>
      <c r="C24" s="9">
        <v>83.8</v>
      </c>
      <c r="D24" s="9">
        <v>96.1</v>
      </c>
      <c r="E24" s="9">
        <v>115.4</v>
      </c>
      <c r="F24" s="46">
        <v>105.4</v>
      </c>
      <c r="G24" s="9">
        <v>118</v>
      </c>
      <c r="H24" s="41">
        <v>92.7</v>
      </c>
      <c r="I24" s="9">
        <v>86.7</v>
      </c>
      <c r="J24" s="38">
        <v>25.2</v>
      </c>
      <c r="K24" s="9">
        <v>93</v>
      </c>
      <c r="L24" s="9">
        <f t="shared" si="0"/>
        <v>411.4</v>
      </c>
      <c r="M24" s="41">
        <f t="shared" si="0"/>
        <v>496.9</v>
      </c>
      <c r="N24" s="10">
        <f t="shared" si="1"/>
        <v>908.3</v>
      </c>
    </row>
    <row r="25" spans="1:14" ht="12.75">
      <c r="A25" s="36" t="s">
        <v>32</v>
      </c>
      <c r="B25" s="9">
        <v>100.9</v>
      </c>
      <c r="C25" s="9">
        <v>81.2</v>
      </c>
      <c r="D25" s="9">
        <v>92.7</v>
      </c>
      <c r="E25" s="9">
        <v>122.6</v>
      </c>
      <c r="F25" s="46">
        <v>102.8</v>
      </c>
      <c r="G25" s="9">
        <v>124.7</v>
      </c>
      <c r="H25" s="41">
        <v>94.7</v>
      </c>
      <c r="I25" s="9">
        <v>87.5</v>
      </c>
      <c r="J25" s="38">
        <v>27.4</v>
      </c>
      <c r="K25" s="9">
        <v>102.7</v>
      </c>
      <c r="L25" s="9">
        <f t="shared" si="0"/>
        <v>418.5</v>
      </c>
      <c r="M25" s="41">
        <f t="shared" si="0"/>
        <v>518.7</v>
      </c>
      <c r="N25" s="10">
        <f t="shared" si="1"/>
        <v>937.2</v>
      </c>
    </row>
    <row r="26" spans="1:14" ht="12.75">
      <c r="A26" s="36" t="s">
        <v>33</v>
      </c>
      <c r="B26" s="9">
        <v>107.4</v>
      </c>
      <c r="C26" s="9">
        <v>91.7</v>
      </c>
      <c r="D26" s="9">
        <v>100</v>
      </c>
      <c r="E26" s="9">
        <v>124.2</v>
      </c>
      <c r="F26" s="46">
        <v>102.1</v>
      </c>
      <c r="G26" s="9">
        <v>131</v>
      </c>
      <c r="H26" s="41">
        <v>94</v>
      </c>
      <c r="I26" s="9">
        <v>91.9</v>
      </c>
      <c r="J26" s="38">
        <v>27.1</v>
      </c>
      <c r="K26" s="9">
        <v>88</v>
      </c>
      <c r="L26" s="9">
        <f t="shared" si="0"/>
        <v>430.6</v>
      </c>
      <c r="M26" s="41">
        <f t="shared" si="0"/>
        <v>526.8</v>
      </c>
      <c r="N26" s="10">
        <f t="shared" si="1"/>
        <v>957.4</v>
      </c>
    </row>
    <row r="27" spans="1:14" ht="12.75">
      <c r="A27" s="36" t="s">
        <v>34</v>
      </c>
      <c r="B27" s="9">
        <v>117.6</v>
      </c>
      <c r="C27" s="9">
        <v>100.1</v>
      </c>
      <c r="D27" s="9">
        <v>116.3</v>
      </c>
      <c r="E27" s="48">
        <v>135.7</v>
      </c>
      <c r="F27" s="46">
        <v>118.9</v>
      </c>
      <c r="G27" s="9">
        <v>151.7</v>
      </c>
      <c r="H27" s="41">
        <v>108.6</v>
      </c>
      <c r="I27" s="9">
        <v>115.5</v>
      </c>
      <c r="J27" s="49">
        <v>30.4</v>
      </c>
      <c r="K27" s="9">
        <v>79.2</v>
      </c>
      <c r="L27" s="9">
        <f t="shared" si="0"/>
        <v>491.79999999999995</v>
      </c>
      <c r="M27" s="41">
        <f t="shared" si="0"/>
        <v>582.2</v>
      </c>
      <c r="N27" s="10">
        <f t="shared" si="1"/>
        <v>1074</v>
      </c>
    </row>
    <row r="28" spans="1:14" ht="12.75">
      <c r="A28" s="36" t="s">
        <v>35</v>
      </c>
      <c r="B28" s="48">
        <v>120.2</v>
      </c>
      <c r="C28" s="9">
        <v>101.8</v>
      </c>
      <c r="D28" s="9">
        <v>123.2</v>
      </c>
      <c r="E28" s="9">
        <v>132.2</v>
      </c>
      <c r="F28" s="50">
        <v>123.8</v>
      </c>
      <c r="G28" s="9">
        <v>154.7</v>
      </c>
      <c r="H28" s="41">
        <v>111.8</v>
      </c>
      <c r="I28" s="9">
        <v>118.9</v>
      </c>
      <c r="J28" s="38">
        <v>28.7</v>
      </c>
      <c r="K28" s="9">
        <v>93.3</v>
      </c>
      <c r="L28" s="30">
        <f t="shared" si="0"/>
        <v>507.7</v>
      </c>
      <c r="M28" s="42">
        <f t="shared" si="0"/>
        <v>600.9</v>
      </c>
      <c r="N28" s="33">
        <f t="shared" si="1"/>
        <v>1108.6</v>
      </c>
    </row>
    <row r="29" spans="1:14" ht="12.75">
      <c r="A29" s="36" t="s">
        <v>36</v>
      </c>
      <c r="B29" s="9">
        <v>114.1</v>
      </c>
      <c r="C29" s="9">
        <v>103.7</v>
      </c>
      <c r="D29" s="9">
        <v>123.1</v>
      </c>
      <c r="E29" s="9">
        <v>132.9</v>
      </c>
      <c r="F29" s="46">
        <v>121.4</v>
      </c>
      <c r="G29" s="48">
        <v>157.8</v>
      </c>
      <c r="H29" s="51">
        <v>114.8</v>
      </c>
      <c r="I29" s="48">
        <v>120.1</v>
      </c>
      <c r="J29" s="38">
        <v>28.9</v>
      </c>
      <c r="K29" s="9">
        <v>64.1</v>
      </c>
      <c r="L29" s="9">
        <f t="shared" si="0"/>
        <v>502.3</v>
      </c>
      <c r="M29" s="41">
        <f t="shared" si="0"/>
        <v>578.6</v>
      </c>
      <c r="N29" s="10">
        <f t="shared" si="1"/>
        <v>1080.9</v>
      </c>
    </row>
    <row r="30" spans="1:14" ht="12.75">
      <c r="A30" s="36" t="s">
        <v>37</v>
      </c>
      <c r="B30" s="9">
        <v>101.3</v>
      </c>
      <c r="C30" s="48">
        <v>104.4</v>
      </c>
      <c r="D30" s="48">
        <v>124.3</v>
      </c>
      <c r="E30" s="9">
        <v>127.7</v>
      </c>
      <c r="F30" s="46">
        <v>121.9</v>
      </c>
      <c r="G30" s="52">
        <v>155.7</v>
      </c>
      <c r="H30" s="41">
        <v>110.7</v>
      </c>
      <c r="I30" s="9">
        <v>118.7</v>
      </c>
      <c r="J30" s="38">
        <v>29.8</v>
      </c>
      <c r="K30" s="9">
        <v>62.1</v>
      </c>
      <c r="L30" s="9">
        <f t="shared" si="0"/>
        <v>488</v>
      </c>
      <c r="M30" s="41">
        <f t="shared" si="0"/>
        <v>568.6</v>
      </c>
      <c r="N30" s="10">
        <f t="shared" si="1"/>
        <v>1056.6</v>
      </c>
    </row>
    <row r="31" spans="1:14" ht="12.75">
      <c r="A31" s="36" t="s">
        <v>38</v>
      </c>
      <c r="B31" s="9">
        <v>114.1</v>
      </c>
      <c r="C31" s="9">
        <v>99</v>
      </c>
      <c r="D31" s="9">
        <v>116.9</v>
      </c>
      <c r="E31" s="9">
        <v>122.4</v>
      </c>
      <c r="F31" s="46">
        <v>117.9</v>
      </c>
      <c r="G31" s="52">
        <v>146.1</v>
      </c>
      <c r="H31" s="41">
        <v>106.8</v>
      </c>
      <c r="I31" s="9">
        <v>114.4</v>
      </c>
      <c r="J31" s="38">
        <v>28.5</v>
      </c>
      <c r="K31" s="9">
        <v>50.4</v>
      </c>
      <c r="L31" s="9">
        <f t="shared" si="0"/>
        <v>484.2</v>
      </c>
      <c r="M31" s="41">
        <f t="shared" si="0"/>
        <v>532.3</v>
      </c>
      <c r="N31" s="10">
        <f t="shared" si="1"/>
        <v>1016.5</v>
      </c>
    </row>
    <row r="32" spans="1:14" ht="12.75">
      <c r="A32" s="36" t="s">
        <v>39</v>
      </c>
      <c r="B32" s="9">
        <v>94.1</v>
      </c>
      <c r="C32" s="9">
        <v>96.9</v>
      </c>
      <c r="D32" s="9">
        <v>115.3</v>
      </c>
      <c r="E32" s="9">
        <v>109.7</v>
      </c>
      <c r="F32" s="46">
        <v>114.9</v>
      </c>
      <c r="G32" s="9">
        <v>128.5</v>
      </c>
      <c r="H32" s="41">
        <v>95.1</v>
      </c>
      <c r="I32" s="9">
        <v>107</v>
      </c>
      <c r="J32" s="38">
        <v>25.1</v>
      </c>
      <c r="K32" s="9">
        <v>46.1</v>
      </c>
      <c r="L32" s="9">
        <f t="shared" si="0"/>
        <v>444.5</v>
      </c>
      <c r="M32" s="41">
        <f t="shared" si="0"/>
        <v>488.20000000000005</v>
      </c>
      <c r="N32" s="10">
        <f t="shared" si="1"/>
        <v>932.7</v>
      </c>
    </row>
    <row r="33" spans="1:14" ht="12.75">
      <c r="A33" s="36" t="s">
        <v>40</v>
      </c>
      <c r="B33" s="9">
        <v>81.9</v>
      </c>
      <c r="C33" s="9">
        <v>84.7</v>
      </c>
      <c r="D33" s="9">
        <v>100.3</v>
      </c>
      <c r="E33" s="9">
        <v>97.9</v>
      </c>
      <c r="F33" s="46">
        <v>99.1</v>
      </c>
      <c r="G33" s="9">
        <v>112.8</v>
      </c>
      <c r="H33" s="41">
        <v>84</v>
      </c>
      <c r="I33" s="9">
        <v>94</v>
      </c>
      <c r="J33" s="38">
        <v>25.3</v>
      </c>
      <c r="K33" s="9">
        <v>50.1</v>
      </c>
      <c r="L33" s="9">
        <f t="shared" si="0"/>
        <v>390.59999999999997</v>
      </c>
      <c r="M33" s="41">
        <f t="shared" si="0"/>
        <v>439.50000000000006</v>
      </c>
      <c r="N33" s="10">
        <f t="shared" si="1"/>
        <v>830.1</v>
      </c>
    </row>
    <row r="34" spans="1:14" ht="12.75">
      <c r="A34" s="63" t="s">
        <v>41</v>
      </c>
      <c r="B34" s="9">
        <v>73.5</v>
      </c>
      <c r="C34" s="9">
        <v>67.7</v>
      </c>
      <c r="D34" s="9">
        <v>86.9</v>
      </c>
      <c r="E34" s="9">
        <v>81.3</v>
      </c>
      <c r="F34" s="46">
        <v>84</v>
      </c>
      <c r="G34" s="9">
        <v>92.8</v>
      </c>
      <c r="H34" s="41">
        <v>69.8</v>
      </c>
      <c r="I34" s="9">
        <v>83.4</v>
      </c>
      <c r="J34" s="38">
        <v>22</v>
      </c>
      <c r="K34" s="9">
        <v>41.7</v>
      </c>
      <c r="L34" s="9">
        <f t="shared" si="0"/>
        <v>336.2</v>
      </c>
      <c r="M34" s="41">
        <f t="shared" si="0"/>
        <v>366.90000000000003</v>
      </c>
      <c r="N34" s="10">
        <f t="shared" si="1"/>
        <v>703.1</v>
      </c>
    </row>
    <row r="35" spans="1:14" ht="13.5" thickBot="1">
      <c r="A35" s="37" t="s">
        <v>42</v>
      </c>
      <c r="B35" s="12">
        <v>53.6</v>
      </c>
      <c r="C35" s="12">
        <v>60.6</v>
      </c>
      <c r="D35" s="12">
        <v>75.2</v>
      </c>
      <c r="E35" s="12">
        <v>74.3</v>
      </c>
      <c r="F35" s="53">
        <v>75.8</v>
      </c>
      <c r="G35" s="12">
        <v>81.5</v>
      </c>
      <c r="H35" s="43">
        <v>61.1</v>
      </c>
      <c r="I35" s="12">
        <v>71.7</v>
      </c>
      <c r="J35" s="39">
        <v>20.7</v>
      </c>
      <c r="K35" s="18">
        <v>34.1</v>
      </c>
      <c r="L35" s="12">
        <f t="shared" si="0"/>
        <v>286.40000000000003</v>
      </c>
      <c r="M35" s="43">
        <f t="shared" si="0"/>
        <v>322.20000000000005</v>
      </c>
      <c r="N35" s="18">
        <f t="shared" si="1"/>
        <v>608.6000000000001</v>
      </c>
    </row>
    <row r="46" ht="13.5" thickBot="1"/>
    <row r="47" spans="1:11" ht="13.5" thickBot="1">
      <c r="A47" s="105">
        <v>42725</v>
      </c>
      <c r="B47" s="103" t="s">
        <v>43</v>
      </c>
      <c r="C47" s="104"/>
      <c r="D47" s="103" t="s">
        <v>44</v>
      </c>
      <c r="E47" s="104"/>
      <c r="F47" s="103" t="s">
        <v>55</v>
      </c>
      <c r="G47" s="104"/>
      <c r="H47" s="2" t="s">
        <v>45</v>
      </c>
      <c r="I47" s="2" t="s">
        <v>46</v>
      </c>
      <c r="J47" s="5"/>
      <c r="K47" s="6" t="s">
        <v>47</v>
      </c>
    </row>
    <row r="48" spans="1:11" ht="13.5" thickBot="1">
      <c r="A48" s="106"/>
      <c r="B48" s="22" t="s">
        <v>48</v>
      </c>
      <c r="C48" s="21" t="s">
        <v>49</v>
      </c>
      <c r="D48" s="21" t="s">
        <v>50</v>
      </c>
      <c r="E48" s="23" t="s">
        <v>51</v>
      </c>
      <c r="F48" s="21" t="s">
        <v>56</v>
      </c>
      <c r="G48" s="23" t="s">
        <v>57</v>
      </c>
      <c r="H48" s="19" t="s">
        <v>52</v>
      </c>
      <c r="I48" s="19" t="s">
        <v>52</v>
      </c>
      <c r="J48" s="19" t="s">
        <v>52</v>
      </c>
      <c r="K48" s="17" t="s">
        <v>53</v>
      </c>
    </row>
    <row r="49" spans="1:11" ht="12.75">
      <c r="A49" s="13" t="s">
        <v>19</v>
      </c>
      <c r="B49" s="21">
        <v>134.3</v>
      </c>
      <c r="C49" s="21">
        <v>0</v>
      </c>
      <c r="D49" s="40">
        <v>64</v>
      </c>
      <c r="E49" s="16">
        <v>45.6</v>
      </c>
      <c r="F49" s="54"/>
      <c r="G49" s="55"/>
      <c r="H49" s="16">
        <f>B49+D49+F49</f>
        <v>198.3</v>
      </c>
      <c r="I49" s="32">
        <f>C49+E49+G49</f>
        <v>45.6</v>
      </c>
      <c r="J49" s="16">
        <f aca="true" t="shared" si="2" ref="J49:J72">H49+I49</f>
        <v>243.9</v>
      </c>
      <c r="K49" s="60"/>
    </row>
    <row r="50" spans="1:11" ht="12.75">
      <c r="A50" s="13" t="s">
        <v>20</v>
      </c>
      <c r="B50" s="9">
        <v>130.1</v>
      </c>
      <c r="C50" s="9">
        <v>0</v>
      </c>
      <c r="D50" s="41">
        <v>60.4</v>
      </c>
      <c r="E50" s="9">
        <v>44</v>
      </c>
      <c r="F50" s="56">
        <v>7.5</v>
      </c>
      <c r="G50" s="56">
        <v>9</v>
      </c>
      <c r="H50" s="10">
        <f>B50+D50+F50</f>
        <v>198</v>
      </c>
      <c r="I50" s="11">
        <f aca="true" t="shared" si="3" ref="I50:I72">C50+E50+G50</f>
        <v>53</v>
      </c>
      <c r="J50" s="9">
        <f t="shared" si="2"/>
        <v>251</v>
      </c>
      <c r="K50" s="10">
        <v>30</v>
      </c>
    </row>
    <row r="51" spans="1:11" ht="12.75">
      <c r="A51" s="13" t="s">
        <v>21</v>
      </c>
      <c r="B51" s="9">
        <v>124.9</v>
      </c>
      <c r="C51" s="9">
        <v>0</v>
      </c>
      <c r="D51" s="41">
        <v>57.9</v>
      </c>
      <c r="E51" s="9">
        <v>42.3</v>
      </c>
      <c r="F51" s="56"/>
      <c r="G51" s="56"/>
      <c r="H51" s="10">
        <f aca="true" t="shared" si="4" ref="H51:H72">B51+D51+F51</f>
        <v>182.8</v>
      </c>
      <c r="I51" s="11">
        <f t="shared" si="3"/>
        <v>42.3</v>
      </c>
      <c r="J51" s="9">
        <f t="shared" si="2"/>
        <v>225.10000000000002</v>
      </c>
      <c r="K51" s="9"/>
    </row>
    <row r="52" spans="1:11" ht="12.75">
      <c r="A52" s="13" t="s">
        <v>22</v>
      </c>
      <c r="B52" s="9">
        <v>123</v>
      </c>
      <c r="C52" s="9">
        <v>0</v>
      </c>
      <c r="D52" s="41">
        <v>60.8</v>
      </c>
      <c r="E52" s="9">
        <v>44.2</v>
      </c>
      <c r="F52" s="56">
        <v>7.5</v>
      </c>
      <c r="G52" s="56">
        <v>9</v>
      </c>
      <c r="H52" s="10">
        <f t="shared" si="4"/>
        <v>191.3</v>
      </c>
      <c r="I52" s="11">
        <f t="shared" si="3"/>
        <v>53.2</v>
      </c>
      <c r="J52" s="9">
        <f t="shared" si="2"/>
        <v>244.5</v>
      </c>
      <c r="K52" s="9">
        <v>30</v>
      </c>
    </row>
    <row r="53" spans="1:11" ht="12.75">
      <c r="A53" s="13" t="s">
        <v>23</v>
      </c>
      <c r="B53" s="9">
        <v>133.3</v>
      </c>
      <c r="C53" s="9">
        <v>0</v>
      </c>
      <c r="D53" s="41">
        <v>68.1</v>
      </c>
      <c r="E53" s="9">
        <v>45</v>
      </c>
      <c r="F53" s="56"/>
      <c r="G53" s="56"/>
      <c r="H53" s="10">
        <f t="shared" si="4"/>
        <v>201.4</v>
      </c>
      <c r="I53" s="11">
        <f t="shared" si="3"/>
        <v>45</v>
      </c>
      <c r="J53" s="9">
        <f t="shared" si="2"/>
        <v>246.4</v>
      </c>
      <c r="K53" s="9"/>
    </row>
    <row r="54" spans="1:14" ht="12.75">
      <c r="A54" s="13" t="s">
        <v>24</v>
      </c>
      <c r="B54" s="9">
        <v>172.2</v>
      </c>
      <c r="C54" s="9">
        <v>0</v>
      </c>
      <c r="D54" s="41">
        <v>78.5</v>
      </c>
      <c r="E54" s="9">
        <v>55.9</v>
      </c>
      <c r="F54" s="56">
        <v>9</v>
      </c>
      <c r="G54" s="56">
        <v>13</v>
      </c>
      <c r="H54" s="10">
        <f t="shared" si="4"/>
        <v>259.7</v>
      </c>
      <c r="I54" s="11">
        <f t="shared" si="3"/>
        <v>68.9</v>
      </c>
      <c r="J54" s="9">
        <f t="shared" si="2"/>
        <v>328.6</v>
      </c>
      <c r="K54" s="9">
        <v>30</v>
      </c>
      <c r="L54" s="28"/>
      <c r="M54" s="28"/>
      <c r="N54" s="28"/>
    </row>
    <row r="55" spans="1:14" ht="12.75">
      <c r="A55" s="13" t="s">
        <v>25</v>
      </c>
      <c r="B55" s="9">
        <v>195.8</v>
      </c>
      <c r="C55" s="9">
        <v>0</v>
      </c>
      <c r="D55" s="41">
        <v>102.4</v>
      </c>
      <c r="E55" s="9">
        <v>71.1</v>
      </c>
      <c r="F55" s="56"/>
      <c r="G55" s="56"/>
      <c r="H55" s="10">
        <f t="shared" si="4"/>
        <v>298.20000000000005</v>
      </c>
      <c r="I55" s="11">
        <f t="shared" si="3"/>
        <v>71.1</v>
      </c>
      <c r="J55" s="9">
        <f t="shared" si="2"/>
        <v>369.30000000000007</v>
      </c>
      <c r="K55" s="9"/>
      <c r="L55" s="28"/>
      <c r="M55" s="28"/>
      <c r="N55" s="28"/>
    </row>
    <row r="56" spans="1:14" ht="12.75">
      <c r="A56" s="13" t="s">
        <v>26</v>
      </c>
      <c r="B56" s="9">
        <v>214.1</v>
      </c>
      <c r="C56" s="9">
        <v>0</v>
      </c>
      <c r="D56" s="41">
        <v>108.6</v>
      </c>
      <c r="E56" s="9">
        <v>68.6</v>
      </c>
      <c r="F56" s="56">
        <v>9</v>
      </c>
      <c r="G56" s="57">
        <v>14</v>
      </c>
      <c r="H56" s="10">
        <f t="shared" si="4"/>
        <v>331.7</v>
      </c>
      <c r="I56" s="11">
        <f t="shared" si="3"/>
        <v>82.6</v>
      </c>
      <c r="J56" s="9">
        <f t="shared" si="2"/>
        <v>414.29999999999995</v>
      </c>
      <c r="K56" s="9">
        <v>40</v>
      </c>
      <c r="L56" s="28"/>
      <c r="M56" s="28"/>
      <c r="N56" s="28"/>
    </row>
    <row r="57" spans="1:14" ht="12.75">
      <c r="A57" s="13" t="s">
        <v>27</v>
      </c>
      <c r="B57" s="9">
        <v>222</v>
      </c>
      <c r="C57" s="9">
        <v>0</v>
      </c>
      <c r="D57" s="41">
        <v>121.4</v>
      </c>
      <c r="E57" s="9">
        <v>68</v>
      </c>
      <c r="F57" s="56"/>
      <c r="G57" s="56"/>
      <c r="H57" s="10">
        <f t="shared" si="4"/>
        <v>343.4</v>
      </c>
      <c r="I57" s="11">
        <f t="shared" si="3"/>
        <v>68</v>
      </c>
      <c r="J57" s="9">
        <f t="shared" si="2"/>
        <v>411.4</v>
      </c>
      <c r="K57" s="9"/>
      <c r="L57" s="28"/>
      <c r="M57" s="28"/>
      <c r="N57" s="28"/>
    </row>
    <row r="58" spans="1:14" ht="12.75">
      <c r="A58" s="13" t="s">
        <v>28</v>
      </c>
      <c r="B58" s="9">
        <v>219.2</v>
      </c>
      <c r="C58" s="9">
        <v>0</v>
      </c>
      <c r="D58" s="41">
        <v>105.9</v>
      </c>
      <c r="E58" s="9">
        <v>67.8</v>
      </c>
      <c r="F58" s="56">
        <v>22</v>
      </c>
      <c r="G58" s="56">
        <v>12</v>
      </c>
      <c r="H58" s="10">
        <f t="shared" si="4"/>
        <v>347.1</v>
      </c>
      <c r="I58" s="11">
        <f t="shared" si="3"/>
        <v>79.8</v>
      </c>
      <c r="J58" s="9">
        <f t="shared" si="2"/>
        <v>426.90000000000003</v>
      </c>
      <c r="K58" s="48">
        <v>45</v>
      </c>
      <c r="L58" s="28"/>
      <c r="M58" s="28"/>
      <c r="N58" s="28"/>
    </row>
    <row r="59" spans="1:14" ht="12.75">
      <c r="A59" s="13" t="s">
        <v>29</v>
      </c>
      <c r="B59" s="9">
        <v>220.3</v>
      </c>
      <c r="C59" s="9">
        <v>0</v>
      </c>
      <c r="D59" s="41">
        <v>110.8</v>
      </c>
      <c r="E59" s="9">
        <v>66.3</v>
      </c>
      <c r="F59" s="56"/>
      <c r="G59" s="56"/>
      <c r="H59" s="10">
        <f t="shared" si="4"/>
        <v>331.1</v>
      </c>
      <c r="I59" s="11">
        <f t="shared" si="3"/>
        <v>66.3</v>
      </c>
      <c r="J59" s="9">
        <f t="shared" si="2"/>
        <v>397.40000000000003</v>
      </c>
      <c r="K59" s="9"/>
      <c r="L59" s="28"/>
      <c r="M59" s="28"/>
      <c r="N59" s="28"/>
    </row>
    <row r="60" spans="1:14" ht="12.75">
      <c r="A60" s="13" t="s">
        <v>30</v>
      </c>
      <c r="B60" s="9">
        <v>211.1</v>
      </c>
      <c r="C60" s="9">
        <v>0</v>
      </c>
      <c r="D60" s="41">
        <v>107.2</v>
      </c>
      <c r="E60" s="9">
        <v>67</v>
      </c>
      <c r="F60" s="56">
        <v>11</v>
      </c>
      <c r="G60" s="58">
        <v>14</v>
      </c>
      <c r="H60" s="10">
        <f t="shared" si="4"/>
        <v>329.3</v>
      </c>
      <c r="I60" s="11">
        <f t="shared" si="3"/>
        <v>81</v>
      </c>
      <c r="J60" s="9">
        <f t="shared" si="2"/>
        <v>410.3</v>
      </c>
      <c r="K60" s="9">
        <v>40</v>
      </c>
      <c r="L60" s="28"/>
      <c r="M60" s="28"/>
      <c r="N60" s="28"/>
    </row>
    <row r="61" spans="1:14" ht="12.75">
      <c r="A61" s="13" t="s">
        <v>31</v>
      </c>
      <c r="B61" s="9">
        <v>211.9</v>
      </c>
      <c r="C61" s="9">
        <v>0</v>
      </c>
      <c r="D61" s="41">
        <v>96.3</v>
      </c>
      <c r="E61" s="9">
        <v>65.3</v>
      </c>
      <c r="F61" s="56"/>
      <c r="G61" s="56"/>
      <c r="H61" s="10">
        <f t="shared" si="4"/>
        <v>308.2</v>
      </c>
      <c r="I61" s="11">
        <f t="shared" si="3"/>
        <v>65.3</v>
      </c>
      <c r="J61" s="9">
        <f t="shared" si="2"/>
        <v>373.5</v>
      </c>
      <c r="K61" s="9"/>
      <c r="L61" s="28"/>
      <c r="M61" s="28"/>
      <c r="N61" s="28"/>
    </row>
    <row r="62" spans="1:14" ht="12.75">
      <c r="A62" s="13" t="s">
        <v>32</v>
      </c>
      <c r="B62" s="9">
        <v>205.2</v>
      </c>
      <c r="C62" s="9">
        <v>0</v>
      </c>
      <c r="D62" s="41">
        <v>103.3</v>
      </c>
      <c r="E62" s="9">
        <v>71.6</v>
      </c>
      <c r="F62" s="56">
        <v>9</v>
      </c>
      <c r="G62" s="56">
        <v>13</v>
      </c>
      <c r="H62" s="10">
        <f t="shared" si="4"/>
        <v>317.5</v>
      </c>
      <c r="I62" s="11">
        <f t="shared" si="3"/>
        <v>84.6</v>
      </c>
      <c r="J62" s="9">
        <f t="shared" si="2"/>
        <v>402.1</v>
      </c>
      <c r="K62" s="9">
        <v>42</v>
      </c>
      <c r="L62" s="28"/>
      <c r="M62" s="28"/>
      <c r="N62" s="28"/>
    </row>
    <row r="63" spans="1:14" ht="12.75">
      <c r="A63" s="13" t="s">
        <v>33</v>
      </c>
      <c r="B63" s="9">
        <v>223.6</v>
      </c>
      <c r="C63" s="9">
        <v>0</v>
      </c>
      <c r="D63" s="41">
        <v>111.5</v>
      </c>
      <c r="E63" s="9">
        <v>71.9</v>
      </c>
      <c r="F63" s="56"/>
      <c r="G63" s="56"/>
      <c r="H63" s="10">
        <f t="shared" si="4"/>
        <v>335.1</v>
      </c>
      <c r="I63" s="11">
        <f t="shared" si="3"/>
        <v>71.9</v>
      </c>
      <c r="J63" s="9">
        <f t="shared" si="2"/>
        <v>407</v>
      </c>
      <c r="K63" s="9"/>
      <c r="L63" s="28"/>
      <c r="M63" s="28"/>
      <c r="N63" s="28"/>
    </row>
    <row r="64" spans="1:14" ht="12.75">
      <c r="A64" s="13" t="s">
        <v>34</v>
      </c>
      <c r="B64" s="9">
        <v>244.7</v>
      </c>
      <c r="C64" s="9">
        <v>0</v>
      </c>
      <c r="D64" s="41">
        <v>126.5</v>
      </c>
      <c r="E64" s="9">
        <v>83.3</v>
      </c>
      <c r="F64" s="56">
        <v>26</v>
      </c>
      <c r="G64" s="57">
        <v>14</v>
      </c>
      <c r="H64" s="10">
        <f t="shared" si="4"/>
        <v>397.2</v>
      </c>
      <c r="I64" s="11">
        <f t="shared" si="3"/>
        <v>97.3</v>
      </c>
      <c r="J64" s="9">
        <f t="shared" si="2"/>
        <v>494.5</v>
      </c>
      <c r="K64" s="9">
        <v>36</v>
      </c>
      <c r="L64" s="28"/>
      <c r="M64" s="28"/>
      <c r="N64" s="28"/>
    </row>
    <row r="65" spans="1:14" ht="12.75">
      <c r="A65" s="13" t="s">
        <v>35</v>
      </c>
      <c r="B65" s="9">
        <v>253.3</v>
      </c>
      <c r="C65" s="9">
        <v>0</v>
      </c>
      <c r="D65" s="51">
        <v>145.3</v>
      </c>
      <c r="E65" s="9">
        <v>84</v>
      </c>
      <c r="F65" s="56"/>
      <c r="G65" s="56"/>
      <c r="H65" s="10">
        <f t="shared" si="4"/>
        <v>398.6</v>
      </c>
      <c r="I65" s="11">
        <f t="shared" si="3"/>
        <v>84</v>
      </c>
      <c r="J65" s="9">
        <f t="shared" si="2"/>
        <v>482.6</v>
      </c>
      <c r="K65" s="9"/>
      <c r="L65" s="28"/>
      <c r="M65" s="28"/>
      <c r="N65" s="28"/>
    </row>
    <row r="66" spans="1:14" ht="12.75">
      <c r="A66" s="13" t="s">
        <v>36</v>
      </c>
      <c r="B66" s="9">
        <v>258.6</v>
      </c>
      <c r="C66" s="9">
        <v>0</v>
      </c>
      <c r="D66" s="41">
        <v>141.4</v>
      </c>
      <c r="E66" s="9">
        <v>92.4</v>
      </c>
      <c r="F66" s="56">
        <v>11</v>
      </c>
      <c r="G66" s="57">
        <v>14</v>
      </c>
      <c r="H66" s="33">
        <f t="shared" si="4"/>
        <v>411</v>
      </c>
      <c r="I66" s="11">
        <f t="shared" si="3"/>
        <v>106.4</v>
      </c>
      <c r="J66" s="30">
        <f>H66+I66</f>
        <v>517.4</v>
      </c>
      <c r="K66" s="9">
        <v>30</v>
      </c>
      <c r="L66" s="28"/>
      <c r="M66" s="28"/>
      <c r="N66" s="28"/>
    </row>
    <row r="67" spans="1:14" ht="12.75">
      <c r="A67" s="13" t="s">
        <v>37</v>
      </c>
      <c r="B67" s="48">
        <v>267.6</v>
      </c>
      <c r="C67" s="9">
        <v>0</v>
      </c>
      <c r="D67" s="41">
        <v>143</v>
      </c>
      <c r="E67" s="48">
        <v>97.4</v>
      </c>
      <c r="F67" s="56"/>
      <c r="G67" s="56"/>
      <c r="H67" s="10">
        <f t="shared" si="4"/>
        <v>410.6</v>
      </c>
      <c r="I67" s="11">
        <f t="shared" si="3"/>
        <v>97.4</v>
      </c>
      <c r="J67" s="9">
        <f t="shared" si="2"/>
        <v>508</v>
      </c>
      <c r="K67" s="9"/>
      <c r="L67" s="28"/>
      <c r="M67" s="28"/>
      <c r="N67" s="28"/>
    </row>
    <row r="68" spans="1:14" ht="12.75">
      <c r="A68" s="13" t="s">
        <v>38</v>
      </c>
      <c r="B68" s="9">
        <v>255.6</v>
      </c>
      <c r="C68" s="9">
        <v>0</v>
      </c>
      <c r="D68" s="41">
        <v>140.9</v>
      </c>
      <c r="E68" s="9">
        <v>96.2</v>
      </c>
      <c r="F68" s="56">
        <v>8</v>
      </c>
      <c r="G68" s="56">
        <v>12</v>
      </c>
      <c r="H68" s="10">
        <f t="shared" si="4"/>
        <v>404.5</v>
      </c>
      <c r="I68" s="31">
        <f t="shared" si="3"/>
        <v>108.2</v>
      </c>
      <c r="J68" s="9">
        <f t="shared" si="2"/>
        <v>512.7</v>
      </c>
      <c r="K68" s="9">
        <v>30</v>
      </c>
      <c r="L68" s="28"/>
      <c r="M68" s="28"/>
      <c r="N68" s="28"/>
    </row>
    <row r="69" spans="1:14" ht="12.75">
      <c r="A69" s="13" t="s">
        <v>39</v>
      </c>
      <c r="B69" s="9">
        <v>242.3</v>
      </c>
      <c r="C69" s="9">
        <v>0</v>
      </c>
      <c r="D69" s="41">
        <v>134.3</v>
      </c>
      <c r="E69" s="9">
        <v>90.4</v>
      </c>
      <c r="F69" s="56"/>
      <c r="G69" s="56"/>
      <c r="H69" s="10">
        <f t="shared" si="4"/>
        <v>376.6</v>
      </c>
      <c r="I69" s="11">
        <f t="shared" si="3"/>
        <v>90.4</v>
      </c>
      <c r="J69" s="9">
        <f t="shared" si="2"/>
        <v>467</v>
      </c>
      <c r="K69" s="9"/>
      <c r="L69" s="28"/>
      <c r="M69" s="28"/>
      <c r="N69" s="28"/>
    </row>
    <row r="70" spans="1:14" ht="12.75">
      <c r="A70" s="13" t="s">
        <v>40</v>
      </c>
      <c r="B70" s="9">
        <v>204.6</v>
      </c>
      <c r="C70" s="9">
        <v>0</v>
      </c>
      <c r="D70" s="41">
        <v>110</v>
      </c>
      <c r="E70" s="9">
        <v>75.8</v>
      </c>
      <c r="F70" s="57">
        <v>30</v>
      </c>
      <c r="G70" s="56">
        <v>14</v>
      </c>
      <c r="H70" s="10">
        <f t="shared" si="4"/>
        <v>344.6</v>
      </c>
      <c r="I70" s="11">
        <f t="shared" si="3"/>
        <v>89.8</v>
      </c>
      <c r="J70" s="9">
        <f t="shared" si="2"/>
        <v>434.40000000000003</v>
      </c>
      <c r="K70" s="9">
        <v>30</v>
      </c>
      <c r="L70" s="28"/>
      <c r="M70" s="28"/>
      <c r="N70" s="28"/>
    </row>
    <row r="71" spans="1:11" ht="12.75">
      <c r="A71" s="14" t="s">
        <v>41</v>
      </c>
      <c r="B71" s="9">
        <v>168</v>
      </c>
      <c r="C71" s="9">
        <v>0</v>
      </c>
      <c r="D71" s="41">
        <v>86.3</v>
      </c>
      <c r="E71" s="9">
        <v>60.9</v>
      </c>
      <c r="F71" s="56"/>
      <c r="G71" s="56"/>
      <c r="H71" s="10">
        <f t="shared" si="4"/>
        <v>254.3</v>
      </c>
      <c r="I71" s="11">
        <f t="shared" si="3"/>
        <v>60.9</v>
      </c>
      <c r="J71" s="9">
        <f t="shared" si="2"/>
        <v>315.2</v>
      </c>
      <c r="K71" s="9"/>
    </row>
    <row r="72" spans="1:11" ht="13.5" thickBot="1">
      <c r="A72" s="15" t="s">
        <v>42</v>
      </c>
      <c r="B72" s="18">
        <v>146.7</v>
      </c>
      <c r="C72" s="12">
        <v>0</v>
      </c>
      <c r="D72" s="43">
        <v>70.5</v>
      </c>
      <c r="E72" s="12">
        <v>49.9</v>
      </c>
      <c r="F72" s="59">
        <v>9</v>
      </c>
      <c r="G72" s="59">
        <v>10</v>
      </c>
      <c r="H72" s="18">
        <f t="shared" si="4"/>
        <v>226.2</v>
      </c>
      <c r="I72" s="19">
        <f t="shared" si="3"/>
        <v>59.9</v>
      </c>
      <c r="J72" s="12">
        <f t="shared" si="2"/>
        <v>286.09999999999997</v>
      </c>
      <c r="K72" s="12">
        <v>30</v>
      </c>
    </row>
    <row r="73" ht="12.75">
      <c r="C73" s="24"/>
    </row>
    <row r="74" spans="1:15" ht="12.75">
      <c r="A74" s="29" t="s">
        <v>58</v>
      </c>
      <c r="B74" s="1"/>
      <c r="C74" s="1"/>
      <c r="D74" s="1"/>
      <c r="E74" s="1"/>
      <c r="F74" s="1"/>
      <c r="N74" s="1"/>
      <c r="O74" s="1"/>
    </row>
    <row r="75" spans="2:14" ht="12.75">
      <c r="B75" s="61" t="s">
        <v>62</v>
      </c>
      <c r="C75" s="28"/>
      <c r="D75" s="28"/>
      <c r="E75" s="28"/>
      <c r="F75" s="28"/>
      <c r="G75" s="28"/>
      <c r="H75" s="28"/>
      <c r="I75" s="28"/>
      <c r="M75" s="26"/>
      <c r="N75" s="29"/>
    </row>
    <row r="76" spans="2:15" ht="12.75">
      <c r="B76" s="61" t="s">
        <v>60</v>
      </c>
      <c r="C76" s="61"/>
      <c r="D76" s="61"/>
      <c r="E76" s="61"/>
      <c r="F76" s="61"/>
      <c r="G76" s="61"/>
      <c r="H76" s="61"/>
      <c r="I76" s="61"/>
      <c r="J76" s="28"/>
      <c r="M76" s="26"/>
      <c r="N76" s="29"/>
      <c r="O76" s="29"/>
    </row>
    <row r="77" spans="1:14" ht="12.75">
      <c r="A77" s="29"/>
      <c r="B77" s="62" t="s">
        <v>63</v>
      </c>
      <c r="C77" s="61"/>
      <c r="D77" s="61"/>
      <c r="E77" s="61"/>
      <c r="F77" s="61"/>
      <c r="G77" s="61"/>
      <c r="H77" s="61"/>
      <c r="I77" s="61"/>
      <c r="J77" s="61"/>
      <c r="M77" s="26"/>
      <c r="N77" s="29"/>
    </row>
    <row r="78" spans="2:13" ht="12.75">
      <c r="B78" s="62" t="s">
        <v>61</v>
      </c>
      <c r="C78" s="61"/>
      <c r="D78" s="61"/>
      <c r="E78" s="61"/>
      <c r="F78" s="61"/>
      <c r="G78" s="61"/>
      <c r="H78" s="61"/>
      <c r="I78" s="61"/>
      <c r="J78" s="61"/>
      <c r="M78" s="26"/>
    </row>
    <row r="79" ht="12.75">
      <c r="J79" s="61"/>
    </row>
    <row r="80" spans="2:9" ht="12.75">
      <c r="B80" s="1"/>
      <c r="C80" s="1"/>
      <c r="D80" s="1"/>
      <c r="I80" s="1"/>
    </row>
    <row r="81" spans="2:9" ht="12.75">
      <c r="B81" s="1"/>
      <c r="C81" s="1"/>
      <c r="D81" s="1"/>
      <c r="I81" s="1"/>
    </row>
    <row r="82" spans="2:9" ht="12.75">
      <c r="B82" s="1"/>
      <c r="C82" s="1"/>
      <c r="D82" s="1"/>
      <c r="I82" s="1"/>
    </row>
    <row r="83" spans="2:9" ht="12.75">
      <c r="B83" s="1"/>
      <c r="C83" s="1"/>
      <c r="D83" s="1"/>
      <c r="I83" s="1"/>
    </row>
    <row r="84" spans="2:9" ht="12.75">
      <c r="B84" s="1"/>
      <c r="C84" s="1"/>
      <c r="D84" s="1"/>
      <c r="I84" s="1"/>
    </row>
    <row r="85" spans="2:9" ht="12.75">
      <c r="B85" s="1"/>
      <c r="C85" s="1"/>
      <c r="D85" s="1"/>
      <c r="I85" s="1"/>
    </row>
    <row r="86" spans="2:9" ht="12.75">
      <c r="B86" s="1"/>
      <c r="C86" s="1"/>
      <c r="D86" s="1"/>
      <c r="I86" s="1"/>
    </row>
    <row r="87" spans="2:9" ht="12.75">
      <c r="B87" s="1"/>
      <c r="C87" s="1"/>
      <c r="D87" s="1"/>
      <c r="I87" s="1"/>
    </row>
    <row r="88" spans="2:9" ht="12.75">
      <c r="B88" s="1"/>
      <c r="C88" s="1"/>
      <c r="D88" s="1"/>
      <c r="I88" s="1"/>
    </row>
    <row r="89" spans="2:9" ht="12.75">
      <c r="B89" s="1"/>
      <c r="C89" s="1"/>
      <c r="D89" s="1"/>
      <c r="I89" s="1"/>
    </row>
    <row r="90" spans="2:9" ht="12.75">
      <c r="B90" s="1"/>
      <c r="C90" s="1"/>
      <c r="D90" s="1"/>
      <c r="I90" s="1"/>
    </row>
    <row r="91" spans="2:9" ht="12.75">
      <c r="B91" s="1"/>
      <c r="C91" s="1"/>
      <c r="D91" s="1"/>
      <c r="I91" s="1"/>
    </row>
    <row r="92" spans="2:9" ht="12.75">
      <c r="B92" s="1"/>
      <c r="C92" s="1"/>
      <c r="D92" s="1"/>
      <c r="I92" s="1"/>
    </row>
    <row r="93" spans="2:9" ht="12.75">
      <c r="B93" s="1"/>
      <c r="C93" s="1"/>
      <c r="D93" s="1"/>
      <c r="I93" s="1"/>
    </row>
    <row r="95" spans="2:9" ht="12.75">
      <c r="B95" s="1"/>
      <c r="C95" s="1"/>
      <c r="D95" s="1"/>
      <c r="I95" s="1"/>
    </row>
    <row r="96" spans="1:17" ht="12.75">
      <c r="A96" s="113" t="s">
        <v>64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</row>
    <row r="97" spans="1:17" ht="12.75">
      <c r="A97" s="113" t="s">
        <v>65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</row>
    <row r="98" spans="2:12" ht="13.5" thickBot="1">
      <c r="B98" s="1"/>
      <c r="C98" s="1"/>
      <c r="D98" s="1"/>
      <c r="E98" s="1"/>
      <c r="F98" s="7"/>
      <c r="G98" s="1"/>
      <c r="H98" s="1"/>
      <c r="I98" s="1"/>
      <c r="J98" s="1"/>
      <c r="K98" s="1"/>
      <c r="L98" s="1"/>
    </row>
    <row r="99" spans="1:17" ht="13.5" thickBot="1">
      <c r="A99" s="105">
        <v>42725</v>
      </c>
      <c r="B99" s="103" t="s">
        <v>1</v>
      </c>
      <c r="C99" s="104"/>
      <c r="D99" s="110" t="s">
        <v>2</v>
      </c>
      <c r="E99" s="104"/>
      <c r="F99" s="103" t="s">
        <v>3</v>
      </c>
      <c r="G99" s="104"/>
      <c r="H99" s="103" t="s">
        <v>4</v>
      </c>
      <c r="I99" s="104"/>
      <c r="J99" s="103" t="s">
        <v>5</v>
      </c>
      <c r="K99" s="104"/>
      <c r="L99" s="103" t="s">
        <v>43</v>
      </c>
      <c r="M99" s="104"/>
      <c r="N99" s="103" t="s">
        <v>44</v>
      </c>
      <c r="O99" s="104"/>
      <c r="P99" s="103" t="s">
        <v>55</v>
      </c>
      <c r="Q99" s="104"/>
    </row>
    <row r="100" spans="1:17" ht="13.5" thickBot="1">
      <c r="A100" s="106"/>
      <c r="B100" s="4" t="s">
        <v>66</v>
      </c>
      <c r="C100" s="4" t="s">
        <v>67</v>
      </c>
      <c r="D100" s="64" t="s">
        <v>66</v>
      </c>
      <c r="E100" s="4" t="s">
        <v>67</v>
      </c>
      <c r="F100" s="4" t="s">
        <v>66</v>
      </c>
      <c r="G100" s="4" t="s">
        <v>67</v>
      </c>
      <c r="H100" s="22" t="s">
        <v>66</v>
      </c>
      <c r="I100" s="22" t="s">
        <v>67</v>
      </c>
      <c r="J100" s="22" t="s">
        <v>66</v>
      </c>
      <c r="K100" s="22" t="s">
        <v>67</v>
      </c>
      <c r="L100" s="22" t="s">
        <v>66</v>
      </c>
      <c r="M100" s="22" t="s">
        <v>67</v>
      </c>
      <c r="N100" s="22" t="s">
        <v>66</v>
      </c>
      <c r="O100" s="22" t="s">
        <v>67</v>
      </c>
      <c r="P100" s="22" t="s">
        <v>66</v>
      </c>
      <c r="Q100" s="22" t="s">
        <v>67</v>
      </c>
    </row>
    <row r="101" spans="1:17" ht="12.75">
      <c r="A101" s="101" t="s">
        <v>19</v>
      </c>
      <c r="B101" s="98">
        <v>10.4</v>
      </c>
      <c r="C101" s="99">
        <v>10.5</v>
      </c>
      <c r="D101" s="65">
        <v>10.3</v>
      </c>
      <c r="E101" s="68">
        <v>10.5</v>
      </c>
      <c r="F101" s="65">
        <v>10.5</v>
      </c>
      <c r="G101" s="68">
        <v>10.5</v>
      </c>
      <c r="H101" s="96">
        <v>10.4</v>
      </c>
      <c r="I101" s="66">
        <v>10.5</v>
      </c>
      <c r="J101" s="67">
        <v>10.5</v>
      </c>
      <c r="K101" s="68">
        <v>10.4</v>
      </c>
      <c r="L101" s="69">
        <f>0.999*L133</f>
        <v>0</v>
      </c>
      <c r="M101" s="70">
        <v>10.3</v>
      </c>
      <c r="N101" s="69">
        <v>10.4</v>
      </c>
      <c r="O101" s="71">
        <v>10.4</v>
      </c>
      <c r="P101" s="72"/>
      <c r="Q101" s="73"/>
    </row>
    <row r="102" spans="1:17" ht="12.75">
      <c r="A102" s="36" t="s">
        <v>20</v>
      </c>
      <c r="B102" s="74">
        <v>10.4</v>
      </c>
      <c r="C102" s="76">
        <v>10.5</v>
      </c>
      <c r="D102" s="74">
        <v>10.4</v>
      </c>
      <c r="E102" s="76">
        <v>10.5</v>
      </c>
      <c r="F102" s="74">
        <v>10.5</v>
      </c>
      <c r="G102" s="76">
        <v>10.5</v>
      </c>
      <c r="H102" s="97">
        <v>10.4</v>
      </c>
      <c r="I102" s="75">
        <v>10.5</v>
      </c>
      <c r="J102" s="74">
        <v>10.5</v>
      </c>
      <c r="K102" s="76">
        <v>10.4</v>
      </c>
      <c r="L102" s="77">
        <f aca="true" t="shared" si="5" ref="L102:L124">0.999*L134</f>
        <v>0</v>
      </c>
      <c r="M102" s="78">
        <v>10.4</v>
      </c>
      <c r="N102" s="77">
        <v>10.4</v>
      </c>
      <c r="O102" s="79">
        <v>10.4</v>
      </c>
      <c r="P102" s="80">
        <v>10.4</v>
      </c>
      <c r="Q102" s="81">
        <v>10.4</v>
      </c>
    </row>
    <row r="103" spans="1:17" ht="12.75">
      <c r="A103" s="36" t="s">
        <v>21</v>
      </c>
      <c r="B103" s="74">
        <v>10.4</v>
      </c>
      <c r="C103" s="76">
        <v>10.5</v>
      </c>
      <c r="D103" s="74">
        <v>10.4</v>
      </c>
      <c r="E103" s="76">
        <v>10.5</v>
      </c>
      <c r="F103" s="74">
        <v>10.5</v>
      </c>
      <c r="G103" s="76">
        <v>10.5</v>
      </c>
      <c r="H103" s="97">
        <v>10.4</v>
      </c>
      <c r="I103" s="75">
        <v>10.5</v>
      </c>
      <c r="J103" s="74">
        <v>10.5</v>
      </c>
      <c r="K103" s="76">
        <v>10.4</v>
      </c>
      <c r="L103" s="77">
        <f t="shared" si="5"/>
        <v>0</v>
      </c>
      <c r="M103" s="78">
        <v>10.3</v>
      </c>
      <c r="N103" s="77">
        <v>10.4</v>
      </c>
      <c r="O103" s="79">
        <v>10.4</v>
      </c>
      <c r="P103" s="82"/>
      <c r="Q103" s="83"/>
    </row>
    <row r="104" spans="1:17" ht="12.75">
      <c r="A104" s="36" t="s">
        <v>22</v>
      </c>
      <c r="B104" s="74">
        <v>10.4</v>
      </c>
      <c r="C104" s="76">
        <v>10.5</v>
      </c>
      <c r="D104" s="74">
        <v>10.4</v>
      </c>
      <c r="E104" s="76">
        <v>10.5</v>
      </c>
      <c r="F104" s="74">
        <v>10.5</v>
      </c>
      <c r="G104" s="76">
        <v>10.5</v>
      </c>
      <c r="H104" s="97">
        <v>10.4</v>
      </c>
      <c r="I104" s="75">
        <v>10.5</v>
      </c>
      <c r="J104" s="74">
        <v>10.5</v>
      </c>
      <c r="K104" s="76">
        <v>10.4</v>
      </c>
      <c r="L104" s="77">
        <f t="shared" si="5"/>
        <v>0</v>
      </c>
      <c r="M104" s="78">
        <v>10.3</v>
      </c>
      <c r="N104" s="77">
        <v>10.4</v>
      </c>
      <c r="O104" s="79">
        <v>10.4</v>
      </c>
      <c r="P104" s="80">
        <v>10.4</v>
      </c>
      <c r="Q104" s="81">
        <v>10.4</v>
      </c>
    </row>
    <row r="105" spans="1:17" ht="12.75">
      <c r="A105" s="36" t="s">
        <v>23</v>
      </c>
      <c r="B105" s="74">
        <v>10.4</v>
      </c>
      <c r="C105" s="76">
        <v>10.5</v>
      </c>
      <c r="D105" s="74">
        <v>10.4</v>
      </c>
      <c r="E105" s="76">
        <v>10.4</v>
      </c>
      <c r="F105" s="74">
        <v>10.5</v>
      </c>
      <c r="G105" s="76">
        <v>10.4</v>
      </c>
      <c r="H105" s="97">
        <v>10.3</v>
      </c>
      <c r="I105" s="75">
        <v>10.5</v>
      </c>
      <c r="J105" s="74">
        <v>10.5</v>
      </c>
      <c r="K105" s="76">
        <v>10.4</v>
      </c>
      <c r="L105" s="77">
        <f t="shared" si="5"/>
        <v>0</v>
      </c>
      <c r="M105" s="78">
        <v>10.3</v>
      </c>
      <c r="N105" s="77">
        <v>10.4</v>
      </c>
      <c r="O105" s="79">
        <v>10.4</v>
      </c>
      <c r="P105" s="82"/>
      <c r="Q105" s="83"/>
    </row>
    <row r="106" spans="1:17" ht="12.75">
      <c r="A106" s="36" t="s">
        <v>24</v>
      </c>
      <c r="B106" s="98">
        <v>10.4</v>
      </c>
      <c r="C106" s="102">
        <v>10.5</v>
      </c>
      <c r="D106" s="98">
        <v>10.3</v>
      </c>
      <c r="E106" s="99">
        <v>10.4</v>
      </c>
      <c r="F106" s="98">
        <v>10.4</v>
      </c>
      <c r="G106" s="99">
        <v>10.4</v>
      </c>
      <c r="H106" s="97">
        <v>10.3</v>
      </c>
      <c r="I106" s="75">
        <v>10.4</v>
      </c>
      <c r="J106" s="74">
        <v>10.4</v>
      </c>
      <c r="K106" s="76">
        <v>10.4</v>
      </c>
      <c r="L106" s="77">
        <f t="shared" si="5"/>
        <v>0</v>
      </c>
      <c r="M106" s="78">
        <v>10.3</v>
      </c>
      <c r="N106" s="77">
        <v>10.3</v>
      </c>
      <c r="O106" s="79">
        <v>10.4</v>
      </c>
      <c r="P106" s="80">
        <v>10.3</v>
      </c>
      <c r="Q106" s="81">
        <v>10.3</v>
      </c>
    </row>
    <row r="107" spans="1:17" ht="12.75">
      <c r="A107" s="36" t="s">
        <v>25</v>
      </c>
      <c r="B107" s="74">
        <v>10.3</v>
      </c>
      <c r="C107" s="76">
        <v>10.4</v>
      </c>
      <c r="D107" s="74">
        <v>10.2</v>
      </c>
      <c r="E107" s="76">
        <v>10.3</v>
      </c>
      <c r="F107" s="74">
        <v>10.3</v>
      </c>
      <c r="G107" s="76">
        <v>10.3</v>
      </c>
      <c r="H107" s="97">
        <v>10.2</v>
      </c>
      <c r="I107" s="75">
        <v>10.3</v>
      </c>
      <c r="J107" s="74">
        <v>10.3</v>
      </c>
      <c r="K107" s="76">
        <v>10.3</v>
      </c>
      <c r="L107" s="77">
        <f t="shared" si="5"/>
        <v>0</v>
      </c>
      <c r="M107" s="78">
        <v>10.2</v>
      </c>
      <c r="N107" s="77">
        <v>10.3</v>
      </c>
      <c r="O107" s="79">
        <v>10.3</v>
      </c>
      <c r="P107" s="84"/>
      <c r="Q107" s="85"/>
    </row>
    <row r="108" spans="1:17" ht="12.75">
      <c r="A108" s="36" t="s">
        <v>26</v>
      </c>
      <c r="B108" s="74">
        <v>10.3</v>
      </c>
      <c r="C108" s="76">
        <v>10.2</v>
      </c>
      <c r="D108" s="74">
        <v>10.1</v>
      </c>
      <c r="E108" s="76">
        <v>10.3</v>
      </c>
      <c r="F108" s="74">
        <v>10.3</v>
      </c>
      <c r="G108" s="76">
        <v>10.3</v>
      </c>
      <c r="H108" s="97">
        <v>10.2</v>
      </c>
      <c r="I108" s="75">
        <v>10.2</v>
      </c>
      <c r="J108" s="74">
        <v>10.2</v>
      </c>
      <c r="K108" s="76">
        <v>10.3</v>
      </c>
      <c r="L108" s="77">
        <f t="shared" si="5"/>
        <v>0</v>
      </c>
      <c r="M108" s="78">
        <v>10.2</v>
      </c>
      <c r="N108" s="77">
        <v>10.2</v>
      </c>
      <c r="O108" s="79">
        <v>10.2</v>
      </c>
      <c r="P108" s="80">
        <v>10.2</v>
      </c>
      <c r="Q108" s="81">
        <v>10.2</v>
      </c>
    </row>
    <row r="109" spans="1:17" ht="12.75">
      <c r="A109" s="36" t="s">
        <v>27</v>
      </c>
      <c r="B109" s="74">
        <v>10.2</v>
      </c>
      <c r="C109" s="76">
        <v>10.3</v>
      </c>
      <c r="D109" s="74">
        <v>10.1</v>
      </c>
      <c r="E109" s="76">
        <v>10.3</v>
      </c>
      <c r="F109" s="74">
        <v>10.2</v>
      </c>
      <c r="G109" s="76">
        <v>10.2</v>
      </c>
      <c r="H109" s="97">
        <v>10</v>
      </c>
      <c r="I109" s="75">
        <v>10.2</v>
      </c>
      <c r="J109" s="74">
        <v>10.3</v>
      </c>
      <c r="K109" s="76">
        <v>10.2</v>
      </c>
      <c r="L109" s="77">
        <f t="shared" si="5"/>
        <v>0</v>
      </c>
      <c r="M109" s="78">
        <v>10.1</v>
      </c>
      <c r="N109" s="77">
        <v>10.2</v>
      </c>
      <c r="O109" s="79">
        <v>10.2</v>
      </c>
      <c r="P109" s="84"/>
      <c r="Q109" s="85"/>
    </row>
    <row r="110" spans="1:17" ht="12.75">
      <c r="A110" s="36" t="s">
        <v>28</v>
      </c>
      <c r="B110" s="74">
        <v>10.2</v>
      </c>
      <c r="C110" s="76">
        <v>10.2</v>
      </c>
      <c r="D110" s="74">
        <v>10.1</v>
      </c>
      <c r="E110" s="76">
        <v>10.2</v>
      </c>
      <c r="F110" s="74">
        <v>10.2</v>
      </c>
      <c r="G110" s="76">
        <v>10.2</v>
      </c>
      <c r="H110" s="97">
        <v>10</v>
      </c>
      <c r="I110" s="75">
        <v>10.2</v>
      </c>
      <c r="J110" s="95">
        <v>10.3</v>
      </c>
      <c r="K110" s="76">
        <v>10.2</v>
      </c>
      <c r="L110" s="77">
        <f t="shared" si="5"/>
        <v>0</v>
      </c>
      <c r="M110" s="78">
        <v>10.1</v>
      </c>
      <c r="N110" s="77">
        <v>10.2</v>
      </c>
      <c r="O110" s="79">
        <v>10.2</v>
      </c>
      <c r="P110" s="80">
        <v>10.2</v>
      </c>
      <c r="Q110" s="81">
        <v>10.2</v>
      </c>
    </row>
    <row r="111" spans="1:17" ht="12.75">
      <c r="A111" s="36" t="s">
        <v>29</v>
      </c>
      <c r="B111" s="74">
        <v>10.2</v>
      </c>
      <c r="C111" s="76">
        <v>10.3</v>
      </c>
      <c r="D111" s="74">
        <v>10.1</v>
      </c>
      <c r="E111" s="76">
        <v>10.3</v>
      </c>
      <c r="F111" s="74">
        <v>10.3</v>
      </c>
      <c r="G111" s="76">
        <v>10.2</v>
      </c>
      <c r="H111" s="97">
        <v>10</v>
      </c>
      <c r="I111" s="75">
        <v>10.2</v>
      </c>
      <c r="J111" s="74">
        <v>10.3</v>
      </c>
      <c r="K111" s="76">
        <v>10.2</v>
      </c>
      <c r="L111" s="77">
        <f t="shared" si="5"/>
        <v>0</v>
      </c>
      <c r="M111" s="78">
        <v>10.1</v>
      </c>
      <c r="N111" s="77">
        <v>10.2</v>
      </c>
      <c r="O111" s="79">
        <v>10.3</v>
      </c>
      <c r="P111" s="80"/>
      <c r="Q111" s="81"/>
    </row>
    <row r="112" spans="1:17" ht="12.75">
      <c r="A112" s="36" t="s">
        <v>30</v>
      </c>
      <c r="B112" s="74">
        <v>10.2</v>
      </c>
      <c r="C112" s="76">
        <v>10.3</v>
      </c>
      <c r="D112" s="74">
        <v>10.1</v>
      </c>
      <c r="E112" s="76">
        <v>10.3</v>
      </c>
      <c r="F112" s="74">
        <v>10.3</v>
      </c>
      <c r="G112" s="76">
        <v>10.2</v>
      </c>
      <c r="H112" s="97">
        <v>10.2</v>
      </c>
      <c r="I112" s="75">
        <v>10.2</v>
      </c>
      <c r="J112" s="74">
        <v>10.3</v>
      </c>
      <c r="K112" s="76">
        <v>10.3</v>
      </c>
      <c r="L112" s="77">
        <f t="shared" si="5"/>
        <v>0</v>
      </c>
      <c r="M112" s="78">
        <v>10.2</v>
      </c>
      <c r="N112" s="77">
        <v>10.2</v>
      </c>
      <c r="O112" s="79">
        <v>10.3</v>
      </c>
      <c r="P112" s="80">
        <v>10.2</v>
      </c>
      <c r="Q112" s="81">
        <v>10.2</v>
      </c>
    </row>
    <row r="113" spans="1:17" ht="12.75">
      <c r="A113" s="36" t="s">
        <v>31</v>
      </c>
      <c r="B113" s="74">
        <v>10.2</v>
      </c>
      <c r="C113" s="76">
        <v>10.3</v>
      </c>
      <c r="D113" s="74">
        <v>10</v>
      </c>
      <c r="E113" s="76">
        <v>10.3</v>
      </c>
      <c r="F113" s="74">
        <v>10.3</v>
      </c>
      <c r="G113" s="76">
        <v>10.2</v>
      </c>
      <c r="H113" s="97">
        <v>10</v>
      </c>
      <c r="I113" s="75">
        <v>10.2</v>
      </c>
      <c r="J113" s="74">
        <v>10.3</v>
      </c>
      <c r="K113" s="76">
        <v>10.2</v>
      </c>
      <c r="L113" s="77">
        <f t="shared" si="5"/>
        <v>0</v>
      </c>
      <c r="M113" s="78">
        <v>10.2</v>
      </c>
      <c r="N113" s="77">
        <v>10.2</v>
      </c>
      <c r="O113" s="79">
        <v>10.3</v>
      </c>
      <c r="P113" s="80"/>
      <c r="Q113" s="81"/>
    </row>
    <row r="114" spans="1:19" ht="12.75">
      <c r="A114" s="36" t="s">
        <v>32</v>
      </c>
      <c r="B114" s="74">
        <v>10.2</v>
      </c>
      <c r="C114" s="76">
        <v>10.3</v>
      </c>
      <c r="D114" s="74">
        <v>10</v>
      </c>
      <c r="E114" s="76">
        <v>10.3</v>
      </c>
      <c r="F114" s="74">
        <v>10.2</v>
      </c>
      <c r="G114" s="76">
        <v>10.2</v>
      </c>
      <c r="H114" s="97">
        <v>10</v>
      </c>
      <c r="I114" s="75">
        <v>10.2</v>
      </c>
      <c r="J114" s="74">
        <v>10.3</v>
      </c>
      <c r="K114" s="76">
        <v>10.2</v>
      </c>
      <c r="L114" s="77">
        <v>0</v>
      </c>
      <c r="M114" s="78">
        <v>10.2</v>
      </c>
      <c r="N114" s="77">
        <v>10.2</v>
      </c>
      <c r="O114" s="79">
        <v>10.3</v>
      </c>
      <c r="P114" s="80">
        <v>10.2</v>
      </c>
      <c r="Q114" s="81">
        <v>10.2</v>
      </c>
      <c r="S114" s="28"/>
    </row>
    <row r="115" spans="1:17" ht="12.75">
      <c r="A115" s="36" t="s">
        <v>33</v>
      </c>
      <c r="B115" s="74">
        <v>10.2</v>
      </c>
      <c r="C115" s="76">
        <v>10.3</v>
      </c>
      <c r="D115" s="74">
        <v>10.1</v>
      </c>
      <c r="E115" s="76">
        <v>10.3</v>
      </c>
      <c r="F115" s="74">
        <v>10.3</v>
      </c>
      <c r="G115" s="76">
        <v>10.2</v>
      </c>
      <c r="H115" s="97">
        <v>10</v>
      </c>
      <c r="I115" s="75">
        <v>10.3</v>
      </c>
      <c r="J115" s="74">
        <v>10.3</v>
      </c>
      <c r="K115" s="76">
        <v>10.2</v>
      </c>
      <c r="L115" s="77">
        <v>0</v>
      </c>
      <c r="M115" s="78">
        <v>10.2</v>
      </c>
      <c r="N115" s="77">
        <v>10.2</v>
      </c>
      <c r="O115" s="79">
        <v>10.3</v>
      </c>
      <c r="P115" s="80"/>
      <c r="Q115" s="81"/>
    </row>
    <row r="116" spans="1:17" ht="12.75">
      <c r="A116" s="36" t="s">
        <v>34</v>
      </c>
      <c r="B116" s="74">
        <v>10.2</v>
      </c>
      <c r="C116" s="76">
        <v>10.3</v>
      </c>
      <c r="D116" s="74">
        <v>10</v>
      </c>
      <c r="E116" s="76">
        <v>10.3</v>
      </c>
      <c r="F116" s="74">
        <v>10.3</v>
      </c>
      <c r="G116" s="76">
        <v>10.2</v>
      </c>
      <c r="H116" s="97">
        <v>10</v>
      </c>
      <c r="I116" s="75">
        <v>10.2</v>
      </c>
      <c r="J116" s="74">
        <v>10.3</v>
      </c>
      <c r="K116" s="76">
        <v>10.2</v>
      </c>
      <c r="L116" s="77">
        <v>0</v>
      </c>
      <c r="M116" s="78">
        <v>10.1</v>
      </c>
      <c r="N116" s="77">
        <v>10.2</v>
      </c>
      <c r="O116" s="79">
        <v>10.3</v>
      </c>
      <c r="P116" s="80">
        <v>10.2</v>
      </c>
      <c r="Q116" s="81">
        <v>10.2</v>
      </c>
    </row>
    <row r="117" spans="1:17" ht="12.75">
      <c r="A117" s="36" t="s">
        <v>35</v>
      </c>
      <c r="B117" s="74">
        <v>10.2</v>
      </c>
      <c r="C117" s="76">
        <v>10.3</v>
      </c>
      <c r="D117" s="74">
        <v>10.1</v>
      </c>
      <c r="E117" s="76">
        <v>10.3</v>
      </c>
      <c r="F117" s="74">
        <v>10.3</v>
      </c>
      <c r="G117" s="76">
        <v>10.2</v>
      </c>
      <c r="H117" s="97">
        <v>10</v>
      </c>
      <c r="I117" s="75">
        <v>10.3</v>
      </c>
      <c r="J117" s="74">
        <v>10.3</v>
      </c>
      <c r="K117" s="76">
        <v>10.2</v>
      </c>
      <c r="L117" s="77">
        <v>0</v>
      </c>
      <c r="M117" s="78">
        <v>10.1</v>
      </c>
      <c r="N117" s="77">
        <v>10.2</v>
      </c>
      <c r="O117" s="79">
        <v>10.3</v>
      </c>
      <c r="P117" s="80"/>
      <c r="Q117" s="81"/>
    </row>
    <row r="118" spans="1:17" ht="12.75">
      <c r="A118" s="36" t="s">
        <v>36</v>
      </c>
      <c r="B118" s="74">
        <v>10.2</v>
      </c>
      <c r="C118" s="76">
        <v>10.3</v>
      </c>
      <c r="D118" s="74">
        <v>10.1</v>
      </c>
      <c r="E118" s="76">
        <v>10.3</v>
      </c>
      <c r="F118" s="74">
        <v>10.3</v>
      </c>
      <c r="G118" s="76">
        <v>10.2</v>
      </c>
      <c r="H118" s="97">
        <v>10.2</v>
      </c>
      <c r="I118" s="75">
        <v>10.3</v>
      </c>
      <c r="J118" s="74">
        <v>10.3</v>
      </c>
      <c r="K118" s="76">
        <v>10.3</v>
      </c>
      <c r="L118" s="77">
        <f t="shared" si="5"/>
        <v>0</v>
      </c>
      <c r="M118" s="78">
        <v>10.1</v>
      </c>
      <c r="N118" s="77">
        <v>10.2</v>
      </c>
      <c r="O118" s="79">
        <v>10.3</v>
      </c>
      <c r="P118" s="80">
        <v>10.2</v>
      </c>
      <c r="Q118" s="81">
        <v>10.2</v>
      </c>
    </row>
    <row r="119" spans="1:17" ht="12.75">
      <c r="A119" s="36" t="s">
        <v>37</v>
      </c>
      <c r="B119" s="74">
        <v>10.3</v>
      </c>
      <c r="C119" s="76">
        <v>10.4</v>
      </c>
      <c r="D119" s="74">
        <v>10.2</v>
      </c>
      <c r="E119" s="76">
        <v>10.3</v>
      </c>
      <c r="F119" s="74">
        <v>10.3</v>
      </c>
      <c r="G119" s="76">
        <v>10.3</v>
      </c>
      <c r="H119" s="97">
        <v>10.2</v>
      </c>
      <c r="I119" s="75">
        <v>10.3</v>
      </c>
      <c r="J119" s="74">
        <v>10.4</v>
      </c>
      <c r="K119" s="76">
        <v>10.3</v>
      </c>
      <c r="L119" s="77">
        <f t="shared" si="5"/>
        <v>0</v>
      </c>
      <c r="M119" s="78">
        <v>10.2</v>
      </c>
      <c r="N119" s="77">
        <v>10.2</v>
      </c>
      <c r="O119" s="79">
        <v>10.3</v>
      </c>
      <c r="P119" s="80"/>
      <c r="Q119" s="81"/>
    </row>
    <row r="120" spans="1:17" ht="12.75">
      <c r="A120" s="36" t="s">
        <v>38</v>
      </c>
      <c r="B120" s="74">
        <v>10.3</v>
      </c>
      <c r="C120" s="76">
        <v>10.3</v>
      </c>
      <c r="D120" s="74">
        <v>10.2</v>
      </c>
      <c r="E120" s="76">
        <v>10.3</v>
      </c>
      <c r="F120" s="74">
        <v>10.3</v>
      </c>
      <c r="G120" s="76">
        <v>10.3</v>
      </c>
      <c r="H120" s="97">
        <v>10.2</v>
      </c>
      <c r="I120" s="75">
        <v>10.3</v>
      </c>
      <c r="J120" s="74">
        <v>10.4</v>
      </c>
      <c r="K120" s="76">
        <v>10.3</v>
      </c>
      <c r="L120" s="77">
        <f t="shared" si="5"/>
        <v>0</v>
      </c>
      <c r="M120" s="78">
        <v>10.2</v>
      </c>
      <c r="N120" s="77">
        <v>10.2</v>
      </c>
      <c r="O120" s="79">
        <v>10.3</v>
      </c>
      <c r="P120" s="80">
        <v>10.2</v>
      </c>
      <c r="Q120" s="81">
        <v>10.2</v>
      </c>
    </row>
    <row r="121" spans="1:17" ht="12.75">
      <c r="A121" s="36" t="s">
        <v>39</v>
      </c>
      <c r="B121" s="74">
        <v>10.3</v>
      </c>
      <c r="C121" s="76">
        <v>10.4</v>
      </c>
      <c r="D121" s="74">
        <v>10.2</v>
      </c>
      <c r="E121" s="76">
        <v>10.4</v>
      </c>
      <c r="F121" s="74">
        <v>10.4</v>
      </c>
      <c r="G121" s="76">
        <v>10.3</v>
      </c>
      <c r="H121" s="97">
        <v>10.3</v>
      </c>
      <c r="I121" s="75">
        <v>10.3</v>
      </c>
      <c r="J121" s="74">
        <v>10.4</v>
      </c>
      <c r="K121" s="76">
        <v>10.3</v>
      </c>
      <c r="L121" s="77">
        <f t="shared" si="5"/>
        <v>0</v>
      </c>
      <c r="M121" s="78">
        <v>10.2</v>
      </c>
      <c r="N121" s="77">
        <v>10.2</v>
      </c>
      <c r="O121" s="79">
        <v>10.3</v>
      </c>
      <c r="P121" s="84"/>
      <c r="Q121" s="85"/>
    </row>
    <row r="122" spans="1:17" ht="12.75">
      <c r="A122" s="36" t="s">
        <v>40</v>
      </c>
      <c r="B122" s="74">
        <v>10.3</v>
      </c>
      <c r="C122" s="76">
        <v>10.4</v>
      </c>
      <c r="D122" s="74">
        <v>10.2</v>
      </c>
      <c r="E122" s="76">
        <v>10.4</v>
      </c>
      <c r="F122" s="74">
        <v>10.4</v>
      </c>
      <c r="G122" s="76">
        <v>10.4</v>
      </c>
      <c r="H122" s="97">
        <v>10.3</v>
      </c>
      <c r="I122" s="75">
        <v>10.4</v>
      </c>
      <c r="J122" s="74">
        <v>10.4</v>
      </c>
      <c r="K122" s="76">
        <v>10.3</v>
      </c>
      <c r="L122" s="77">
        <f t="shared" si="5"/>
        <v>0</v>
      </c>
      <c r="M122" s="78">
        <v>10.2</v>
      </c>
      <c r="N122" s="77">
        <v>10.3</v>
      </c>
      <c r="O122" s="79">
        <v>10.3</v>
      </c>
      <c r="P122" s="80">
        <v>10.3</v>
      </c>
      <c r="Q122" s="81">
        <v>10.3</v>
      </c>
    </row>
    <row r="123" spans="1:17" ht="12.75">
      <c r="A123" s="63" t="s">
        <v>41</v>
      </c>
      <c r="B123" s="74">
        <v>10.4</v>
      </c>
      <c r="C123" s="76">
        <v>10.5</v>
      </c>
      <c r="D123" s="74">
        <v>10.3</v>
      </c>
      <c r="E123" s="76">
        <v>10.4</v>
      </c>
      <c r="F123" s="74">
        <v>10.5</v>
      </c>
      <c r="G123" s="76">
        <v>10.4</v>
      </c>
      <c r="H123" s="97">
        <v>10.3</v>
      </c>
      <c r="I123" s="75">
        <v>10.4</v>
      </c>
      <c r="J123" s="74">
        <v>10.5</v>
      </c>
      <c r="K123" s="76">
        <v>10.4</v>
      </c>
      <c r="L123" s="77">
        <f t="shared" si="5"/>
        <v>0</v>
      </c>
      <c r="M123" s="78">
        <v>10.3</v>
      </c>
      <c r="N123" s="77">
        <v>10.3</v>
      </c>
      <c r="O123" s="79">
        <v>10.4</v>
      </c>
      <c r="P123" s="80"/>
      <c r="Q123" s="83"/>
    </row>
    <row r="124" spans="1:17" ht="13.5" thickBot="1">
      <c r="A124" s="37" t="s">
        <v>42</v>
      </c>
      <c r="B124" s="86">
        <v>10.4</v>
      </c>
      <c r="C124" s="89">
        <v>10.5</v>
      </c>
      <c r="D124" s="88">
        <v>10.4</v>
      </c>
      <c r="E124" s="89">
        <v>10.5</v>
      </c>
      <c r="F124" s="86">
        <v>10.5</v>
      </c>
      <c r="G124" s="89">
        <v>10.4</v>
      </c>
      <c r="H124" s="100">
        <v>10.4</v>
      </c>
      <c r="I124" s="87">
        <v>10.5</v>
      </c>
      <c r="J124" s="86">
        <v>10.5</v>
      </c>
      <c r="K124" s="89">
        <v>10.4</v>
      </c>
      <c r="L124" s="90">
        <f t="shared" si="5"/>
        <v>0</v>
      </c>
      <c r="M124" s="91">
        <v>10.4</v>
      </c>
      <c r="N124" s="90">
        <v>10.4</v>
      </c>
      <c r="O124" s="92">
        <v>10.5</v>
      </c>
      <c r="P124" s="93">
        <v>10.4</v>
      </c>
      <c r="Q124" s="94">
        <v>10.4</v>
      </c>
    </row>
    <row r="131" spans="3:11" ht="12.75"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3:11" ht="12.75"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3:11" ht="12.75"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3:11" ht="12.75"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3:11" ht="12.75"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3:11" ht="12.75"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3:11" ht="12.75"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3:11" ht="12.75"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3:11" ht="12.75"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3:11" ht="12.75"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3:11" ht="12.75"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3:11" ht="12.75"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3:11" ht="12.75"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3:11" ht="12.75"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3:11" ht="12.75"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3:11" ht="12.75"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3:11" ht="12.75"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3:11" ht="12.75"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3:11" ht="12.75"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3:11" ht="12.75"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3:11" ht="12.75"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3:11" ht="12.75"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3:11" ht="12.75"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3:11" ht="12.75">
      <c r="C154" s="27"/>
      <c r="D154" s="27"/>
      <c r="E154" s="27"/>
      <c r="F154" s="27"/>
      <c r="G154" s="27"/>
      <c r="H154" s="27"/>
      <c r="I154" s="27"/>
      <c r="J154" s="27"/>
      <c r="K154" s="27"/>
    </row>
  </sheetData>
  <sheetProtection/>
  <mergeCells count="28">
    <mergeCell ref="P99:Q99"/>
    <mergeCell ref="A2:Q2"/>
    <mergeCell ref="A1:Q1"/>
    <mergeCell ref="A6:Q6"/>
    <mergeCell ref="A7:Q7"/>
    <mergeCell ref="A8:Q8"/>
    <mergeCell ref="P5:Q5"/>
    <mergeCell ref="A96:Q96"/>
    <mergeCell ref="A97:Q97"/>
    <mergeCell ref="A99:A100"/>
    <mergeCell ref="K3:M3"/>
    <mergeCell ref="A10:A11"/>
    <mergeCell ref="B10:C10"/>
    <mergeCell ref="D10:E10"/>
    <mergeCell ref="F10:G10"/>
    <mergeCell ref="B99:C99"/>
    <mergeCell ref="D99:E99"/>
    <mergeCell ref="F99:G99"/>
    <mergeCell ref="H99:I99"/>
    <mergeCell ref="J99:K99"/>
    <mergeCell ref="H10:I10"/>
    <mergeCell ref="J10:K10"/>
    <mergeCell ref="N99:O99"/>
    <mergeCell ref="A47:A48"/>
    <mergeCell ref="B47:C47"/>
    <mergeCell ref="D47:E47"/>
    <mergeCell ref="F47:G47"/>
    <mergeCell ref="L99:M99"/>
  </mergeCells>
  <printOptions/>
  <pageMargins left="0.7874015748031497" right="0.2" top="0.21" bottom="0.2" header="0.17" footer="0.17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Эдуард Н. Андреев</cp:lastModifiedBy>
  <cp:lastPrinted>2016-12-27T07:09:59Z</cp:lastPrinted>
  <dcterms:created xsi:type="dcterms:W3CDTF">1996-10-08T23:32:33Z</dcterms:created>
  <dcterms:modified xsi:type="dcterms:W3CDTF">2016-12-28T04:50:24Z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